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do velasquez\Desktop\"/>
    </mc:Choice>
  </mc:AlternateContent>
  <bookViews>
    <workbookView xWindow="0" yWindow="0" windowWidth="17625" windowHeight="12270"/>
  </bookViews>
  <sheets>
    <sheet name="Catalogo de Conceptos" sheetId="1" r:id="rId1"/>
    <sheet name="Explosión de insumos" sheetId="2" r:id="rId2"/>
  </sheets>
  <definedNames>
    <definedName name="_xlnm.Print_Area" localSheetId="0">'Catalogo de Conceptos'!$A$1:$G$49</definedName>
    <definedName name="_xlnm.Print_Area" localSheetId="1">'Explosión de insumos'!$A$1:$G$17</definedName>
    <definedName name="_xlnm.Print_Titles" localSheetId="0">'Catalogo de Conceptos'!$1:$12</definedName>
    <definedName name="_xlnm.Print_Titles" localSheetId="1">'Explosión de insumos'!$1:$12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2" l="1"/>
  <c r="A9" i="2" l="1"/>
  <c r="G43" i="1" l="1"/>
  <c r="G45" i="1" s="1"/>
  <c r="G46" i="1" l="1"/>
  <c r="G47" i="1" s="1"/>
</calcChain>
</file>

<file path=xl/sharedStrings.xml><?xml version="1.0" encoding="utf-8"?>
<sst xmlns="http://schemas.openxmlformats.org/spreadsheetml/2006/main" count="90" uniqueCount="65">
  <si>
    <t>CLAVE</t>
  </si>
  <si>
    <t>DESCRIPCION DEL CONCEPTO</t>
  </si>
  <si>
    <t>UNIDAD</t>
  </si>
  <si>
    <t>CANTIDAD</t>
  </si>
  <si>
    <t>PRECIO UNITARIO</t>
  </si>
  <si>
    <t>IMPORTE</t>
  </si>
  <si>
    <t>LOGO</t>
  </si>
  <si>
    <t>PRECIO UNITARIO CON LETRA</t>
  </si>
  <si>
    <t>Razón Social: _____________________</t>
  </si>
  <si>
    <t>Represente legal: _________________</t>
  </si>
  <si>
    <t>Plazo de Ejecución: __ días naturales</t>
  </si>
  <si>
    <t>TOTAL DEL PRESUPUESTO CON LETRA: ** PESOS 00/100 M.N.**</t>
  </si>
  <si>
    <t>%</t>
  </si>
  <si>
    <t xml:space="preserve">DESCRIPCION </t>
  </si>
  <si>
    <t>COSTO UNITARIO</t>
  </si>
  <si>
    <r>
      <t xml:space="preserve">UBICACIÓN: </t>
    </r>
    <r>
      <rPr>
        <sz val="9"/>
        <color theme="1"/>
        <rFont val="Franklin Gothic Demi Cond"/>
        <family val="2"/>
      </rPr>
      <t>GUADLUPE, ZAC.</t>
    </r>
  </si>
  <si>
    <t>subtotal:</t>
  </si>
  <si>
    <r>
      <t xml:space="preserve">LICITACIÓN No.: </t>
    </r>
    <r>
      <rPr>
        <u/>
        <sz val="10"/>
        <color theme="1"/>
        <rFont val="Franklin Gothic Demi Cond"/>
        <family val="2"/>
      </rPr>
      <t xml:space="preserve"> </t>
    </r>
    <r>
      <rPr>
        <sz val="10"/>
        <color theme="1"/>
        <rFont val="Franklin Gothic Demi Cond"/>
        <family val="2"/>
      </rPr>
      <t>MGU-SOPM-_____-___-24</t>
    </r>
  </si>
  <si>
    <t xml:space="preserve">   Preliminares</t>
  </si>
  <si>
    <t xml:space="preserve">      Trazo y nivelación en terreno plano, estableciendo ejes de referencia y bancos de nivel, incluye: materiales, mano de obra, equipo, herramienta y todo lo necesario para su correcta ejecución.</t>
  </si>
  <si>
    <t>m2</t>
  </si>
  <si>
    <t xml:space="preserve">      Excavación con máquina en cepas en material tipo II "B", (0% tierra,100% tepetate, 0% roca) de 0.00 mts a 2.00 mts de profundidad.incluye: afine de taludes, equipo y todo lo necesario para su correcta ejecución</t>
  </si>
  <si>
    <t>m3</t>
  </si>
  <si>
    <t xml:space="preserve">      Excavación con máquina en cepas en material tipo III "C", (0% tierra,0% tepetate,100% roca) de 0.00 mts a 2.00 mts de profundidad. Incluye: afine de taludes, equipo y todo lo necesario para su correcta ejecución</t>
  </si>
  <si>
    <t xml:space="preserve">   Cimentación</t>
  </si>
  <si>
    <t xml:space="preserve">      Zapata de cimentación en sección de 3.00 x 3.00 x 0.50 m., a base de concreto f'c= 250 kg/cm2 armada con parrilla doble con acero del No. 6 en cuadrícula de 20 cm Incluye: habilitado de acero, cimbrado, descimbrado, colado, curado, materiales, mano de obra herramienta y todo lo necesario para su correcta ejecución.</t>
  </si>
  <si>
    <t>pza</t>
  </si>
  <si>
    <t xml:space="preserve">      Dado de concreto f'c= 200 kg/cm2 armado con 8 varillas de 1" y estribos de 3/8" @ 20 cm. En sección de 1.50 x 1.50 x 2.00 mts de altura Incluye: habilitado de acero, cimbrado, descimbrado, colado, curado, mano de obra, equipo, herramienta y todo lo necesario para su correcta ejecución.</t>
  </si>
  <si>
    <t>ml</t>
  </si>
  <si>
    <t xml:space="preserve">   Estructuras</t>
  </si>
  <si>
    <t xml:space="preserve">      Suministro y colocación de Luminaria marca Ray Hunter Modelo TF2C-960 Voltaje de entrada de 100-277 V con chip led Luxeon 50 50 potencia 960 watss con flujo luminoso de 156, 480 lumen, curva de distribución fotometrica simetrica 60°, temperatura de color de 5000 K blanco frío 5 años de garantía. Incluye: materiales, mano de obra, herramienta y todo lo necesario para su correcta ejecución.</t>
  </si>
  <si>
    <t xml:space="preserve">      Maniobra de Grúa para Montaje de Super Poste</t>
  </si>
  <si>
    <t xml:space="preserve">   Red eléctrica</t>
  </si>
  <si>
    <t xml:space="preserve">      Suministro y colocación de Cable XLPE 2+1 (3/0), de distribución subterranea, aluminio incluye cortes, desperdicios conexiones, fletes, acarreos, maniobras dentro y fuera de la obra, almacenamiento hasta su instalación  bajo responsabilidad del contratista, materiales, herramienta, mano de obra y todo lo necesario para su correcta ejecución y funcionamiento P.U.O.T.</t>
  </si>
  <si>
    <t xml:space="preserve">      Registro de Baja tensión norma CFE-RBTB-1 0.50x0.80x0.65 m de 265 kg, incluye: suministro y colocación, conexión a tuberias, cortes, colocación, sujección, fletes, acarreos, maniobras dentro y fuera de la obra , almacenamiento hasta su instalación bajo responsabilidad del contratista, materiales, herramienta, mano de obra y todo lo necesario para su correcta ejecución y funcionamiento P.U.O.T.</t>
  </si>
  <si>
    <t xml:space="preserve">      Suministro y colocación de Tubo ADS pesado de 2" (51 mm).  incluye: cortes, colocación, sujección y guia de alambre, fletes, acarreos, maniobras dentro y fuera de la obra , almacenamiento hasta su instalación bajo responsabilidad del contratista, materiales, herramienta, mano de obra y todo lo necesario para su correcta ejecución y funcionamiento P.U.O.T.</t>
  </si>
  <si>
    <t>m</t>
  </si>
  <si>
    <t xml:space="preserve">      Suministro y colocación de Cable XLP uso rudo 3x10 incluye cortes, desperdicios conexiones, fletes, acarreos, maniobras dentro y fuera de la obra, almacenamiento hasta su instalación  bajo responsabilidad del contratista, materiales, herramienta, mano de obra y todo lo necesario para su correcta ejecución y funcionamiento P.U.O.T.</t>
  </si>
  <si>
    <t xml:space="preserve">      Suministro y tendido de Tubo FG-Cpg 50 mm (2) (53 mm SEDE99) conduit galvanizado pared gruesa, con cople, incluye:cortes, colocación, sujección y guia de alambre.</t>
  </si>
  <si>
    <t xml:space="preserve">      Suministro y colocación de curva FG-Cpg 50 mm (2) (53 mm SEDE99) conduit   galvanizado pared gruesa incluye fijación, conexión, materiales, herramienta, mano de obra y todo lo necesario para su correcta ejecución.</t>
  </si>
  <si>
    <t xml:space="preserve">      Suministro y colocación de de Registro Nema de 60x60x20, Inclye instalación y fijación, material, herramienta, mano de obra y todo lo necesario para su correcta ejecución y funcionamiento P.U.O.T.</t>
  </si>
  <si>
    <t xml:space="preserve">      Suministro y colocación de conector glandula de 3/4" (19mm) Incluye: colocación y conexión, material, herramienta, mano de obra y todo lo necesario para su correcta ejecución y funcionamiento P.U.O.T.</t>
  </si>
  <si>
    <t xml:space="preserve">      Suministro y colocación de barra de cobre de 2" x 40 cm Incluye: colocación y conexión, material, herramienta, mano de obra y todo lo necesario para su correcta ejecución y funcionamiento P.U.O.T.</t>
  </si>
  <si>
    <t xml:space="preserve">      Suministro y colocación de contra y monitor de 2" (50mm) Incluye: colocación y conexión, material, herramienta, mano de obra y todo lo necesario para su correcta ejecución y funcionamiento P.U.O.T.</t>
  </si>
  <si>
    <t xml:space="preserve">      Suministro y colocación de abrazadera unicanal de 2" (50mm) Incluye: colocación y conexión, material, herramienta, mano de obra y todo lo necesario para su correcta ejecución y funcionamiento P.U.O.T.</t>
  </si>
  <si>
    <t xml:space="preserve">      Suministro y colocación de riel unicanal de 4x4 Incluye: colocación y conexión, material, herramienta, mano de obra y todo lo necesario para su correcta ejecución y funcionamiento P.U.O.T.</t>
  </si>
  <si>
    <r>
      <t xml:space="preserve">DESCRIPCIÓN GENERAL DE LOS TRABAJOS: </t>
    </r>
    <r>
      <rPr>
        <sz val="9"/>
        <color theme="1"/>
        <rFont val="Franklin Gothic Demi Cond"/>
        <family val="2"/>
      </rPr>
      <t>PROYECTO DE ILUMINACIÓN CAMPO DE BEISBOL 1, COL. EJIDAL, GUADALUPE, ZAC.</t>
    </r>
  </si>
  <si>
    <t>010418</t>
  </si>
  <si>
    <t>020128</t>
  </si>
  <si>
    <t>020129</t>
  </si>
  <si>
    <t>022279</t>
  </si>
  <si>
    <t>002130</t>
  </si>
  <si>
    <t>001560</t>
  </si>
  <si>
    <t>000310</t>
  </si>
  <si>
    <t xml:space="preserve">   Total preliminares:</t>
  </si>
  <si>
    <t xml:space="preserve">   Total cimentación:</t>
  </si>
  <si>
    <t xml:space="preserve">   Total estructuras:</t>
  </si>
  <si>
    <t xml:space="preserve">   Total red eléctrica:</t>
  </si>
  <si>
    <t>SUB-TOTAL DEL PRESUPUESTO:</t>
  </si>
  <si>
    <t>IVA 16.00%:</t>
  </si>
  <si>
    <t>TOTAL DEL PRESUPUESTO:</t>
  </si>
  <si>
    <t>Fecha de Inicio: __/___/2024</t>
  </si>
  <si>
    <t>Fecha de Termino: __/___/2024</t>
  </si>
  <si>
    <r>
      <t xml:space="preserve">LICITACIÓN No.: </t>
    </r>
    <r>
      <rPr>
        <u/>
        <sz val="10"/>
        <color theme="1"/>
        <rFont val="Franklin Gothic Demi Cond"/>
        <family val="2"/>
      </rPr>
      <t xml:space="preserve"> </t>
    </r>
    <r>
      <rPr>
        <sz val="10"/>
        <color theme="1"/>
        <rFont val="Franklin Gothic Demi Cond"/>
        <family val="2"/>
      </rPr>
      <t>MGU-SOPM-PMO-05-24</t>
    </r>
  </si>
  <si>
    <t xml:space="preserve">      Suministro y colocación de Súper Poste de 20 metros de altura cónico dodecágonal, fabricado en dos o tres secciones enchufables; altura: 20.0 mts; calibre: 3/16; placa: tipo patin de 75cmx75cmx1-1/2" de espesor con 8 barrenos; accesorios: en punta poste; arillo de refuerzo  incluye: canastilla para 12 reflectores tipo led y escalones desmontables tipo Z a partir de los 4 mts de altura, tapa, contra y tornillo para registro de super poste. Incluye:  Canasta armada con anclas de 1-1/2" x 1.50 mts. juego (8) con 2 tuercas y rondanas. terminado en esmalte antocorrosivo con primer antocorrosivo, tuercas y rondanas, fijación, mano de obra, herramienta, equipo y todo lo necesario para su correcta ejecución.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</si>
</sst>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Britannic Bold"/>
      <family val="2"/>
    </font>
    <font>
      <b/>
      <sz val="12"/>
      <color rgb="FF660033"/>
      <name val="Calibri"/>
      <family val="2"/>
      <scheme val="minor"/>
    </font>
    <font>
      <sz val="9"/>
      <color theme="1"/>
      <name val="Franklin Gothic Demi Cond"/>
      <family val="2"/>
    </font>
    <font>
      <b/>
      <sz val="8"/>
      <color rgb="FF660033"/>
      <name val="Calibri"/>
      <family val="2"/>
      <scheme val="minor"/>
    </font>
    <font>
      <b/>
      <sz val="11"/>
      <color rgb="FF7B23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Franklin Gothic Demi Cond"/>
      <family val="2"/>
    </font>
    <font>
      <u/>
      <sz val="10"/>
      <color theme="1"/>
      <name val="Franklin Gothic Demi Cond"/>
      <family val="2"/>
    </font>
    <font>
      <b/>
      <sz val="9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Franklin Gothic Demi Cond"/>
      <family val="2"/>
    </font>
    <font>
      <b/>
      <sz val="9"/>
      <color rgb="FF7B233C"/>
      <name val="Calibri"/>
      <family val="2"/>
      <scheme val="minor"/>
    </font>
    <font>
      <b/>
      <sz val="8"/>
      <color rgb="FF7B233C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49" fontId="0" fillId="0" borderId="0" xfId="0" applyNumberFormat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0" fontId="7" fillId="0" borderId="0" xfId="0" applyFont="1"/>
    <xf numFmtId="4" fontId="7" fillId="0" borderId="0" xfId="0" applyNumberFormat="1" applyFont="1"/>
    <xf numFmtId="0" fontId="3" fillId="0" borderId="0" xfId="0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right" vertical="center"/>
    </xf>
    <xf numFmtId="0" fontId="5" fillId="0" borderId="0" xfId="2" applyFont="1" applyFill="1" applyAlignment="1">
      <alignment horizontal="right" vertical="top"/>
    </xf>
    <xf numFmtId="164" fontId="5" fillId="0" borderId="0" xfId="2" applyNumberFormat="1" applyFont="1" applyAlignment="1">
      <alignment horizontal="right" vertical="center"/>
    </xf>
    <xf numFmtId="4" fontId="4" fillId="0" borderId="0" xfId="0" applyNumberFormat="1" applyFont="1" applyAlignment="1"/>
    <xf numFmtId="49" fontId="5" fillId="0" borderId="0" xfId="2" applyNumberFormat="1" applyFont="1" applyAlignment="1">
      <alignment vertical="center" wrapText="1"/>
    </xf>
    <xf numFmtId="164" fontId="5" fillId="0" borderId="0" xfId="2" applyNumberFormat="1" applyFont="1" applyAlignment="1">
      <alignment horizontal="right" vertical="top"/>
    </xf>
    <xf numFmtId="44" fontId="2" fillId="0" borderId="0" xfId="1" applyFont="1"/>
    <xf numFmtId="49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justify" vertical="top"/>
    </xf>
    <xf numFmtId="49" fontId="12" fillId="0" borderId="0" xfId="0" applyNumberFormat="1" applyFont="1" applyAlignment="1">
      <alignment vertical="top"/>
    </xf>
    <xf numFmtId="49" fontId="11" fillId="0" borderId="0" xfId="0" applyNumberFormat="1" applyFont="1" applyAlignment="1">
      <alignment vertical="top"/>
    </xf>
    <xf numFmtId="0" fontId="11" fillId="0" borderId="0" xfId="0" applyFont="1" applyAlignment="1">
      <alignment horizontal="center" vertical="top"/>
    </xf>
    <xf numFmtId="4" fontId="11" fillId="0" borderId="0" xfId="0" applyNumberFormat="1" applyFont="1" applyAlignment="1">
      <alignment vertical="top"/>
    </xf>
    <xf numFmtId="164" fontId="11" fillId="0" borderId="0" xfId="0" applyNumberFormat="1" applyFont="1" applyAlignment="1">
      <alignment vertical="top"/>
    </xf>
    <xf numFmtId="0" fontId="11" fillId="0" borderId="0" xfId="0" applyFont="1"/>
    <xf numFmtId="4" fontId="11" fillId="0" borderId="0" xfId="0" applyNumberFormat="1" applyFont="1"/>
    <xf numFmtId="0" fontId="12" fillId="0" borderId="0" xfId="0" applyFont="1" applyAlignment="1">
      <alignment horizontal="center" vertical="top"/>
    </xf>
    <xf numFmtId="4" fontId="12" fillId="0" borderId="0" xfId="0" applyNumberFormat="1" applyFont="1" applyAlignment="1">
      <alignment vertical="top"/>
    </xf>
    <xf numFmtId="164" fontId="12" fillId="0" borderId="0" xfId="0" applyNumberFormat="1" applyFont="1" applyAlignment="1">
      <alignment vertical="top"/>
    </xf>
    <xf numFmtId="0" fontId="12" fillId="0" borderId="0" xfId="0" applyFont="1"/>
    <xf numFmtId="0" fontId="12" fillId="0" borderId="0" xfId="0" applyFont="1" applyAlignment="1">
      <alignment vertical="top"/>
    </xf>
    <xf numFmtId="164" fontId="13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vertical="top"/>
    </xf>
    <xf numFmtId="0" fontId="3" fillId="0" borderId="0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5" fillId="0" borderId="0" xfId="2" applyFont="1" applyFill="1" applyAlignment="1">
      <alignment horizontal="right"/>
    </xf>
    <xf numFmtId="0" fontId="15" fillId="0" borderId="5" xfId="0" applyFont="1" applyBorder="1" applyAlignment="1">
      <alignment horizontal="right" vertical="top"/>
    </xf>
    <xf numFmtId="4" fontId="6" fillId="0" borderId="2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" fontId="6" fillId="0" borderId="5" xfId="0" applyNumberFormat="1" applyFont="1" applyFill="1" applyBorder="1" applyAlignment="1">
      <alignment horizontal="right" vertical="center"/>
    </xf>
    <xf numFmtId="164" fontId="6" fillId="0" borderId="5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/>
    </xf>
    <xf numFmtId="49" fontId="5" fillId="0" borderId="4" xfId="2" applyNumberFormat="1" applyFont="1" applyBorder="1" applyAlignment="1">
      <alignment horizontal="justify" vertical="center" wrapText="1"/>
    </xf>
    <xf numFmtId="164" fontId="15" fillId="0" borderId="5" xfId="0" applyNumberFormat="1" applyFont="1" applyBorder="1" applyAlignment="1">
      <alignment vertical="top"/>
    </xf>
    <xf numFmtId="164" fontId="5" fillId="0" borderId="0" xfId="2" applyNumberFormat="1" applyFont="1" applyAlignment="1">
      <alignment horizontal="right"/>
    </xf>
    <xf numFmtId="49" fontId="5" fillId="0" borderId="0" xfId="2" applyNumberFormat="1" applyFont="1" applyAlignment="1">
      <alignment wrapText="1"/>
    </xf>
    <xf numFmtId="0" fontId="15" fillId="0" borderId="0" xfId="0" applyFont="1" applyBorder="1" applyAlignment="1">
      <alignment vertical="center"/>
    </xf>
    <xf numFmtId="49" fontId="16" fillId="0" borderId="0" xfId="0" applyNumberFormat="1" applyFont="1" applyAlignment="1">
      <alignment horizontal="center"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4" fontId="16" fillId="0" borderId="0" xfId="0" applyNumberFormat="1" applyFont="1" applyAlignment="1">
      <alignment horizontal="right" vertical="top"/>
    </xf>
    <xf numFmtId="49" fontId="5" fillId="0" borderId="0" xfId="2" applyNumberFormat="1" applyFont="1" applyBorder="1" applyAlignment="1">
      <alignment vertical="top" wrapText="1"/>
    </xf>
    <xf numFmtId="49" fontId="5" fillId="0" borderId="0" xfId="2" applyNumberFormat="1" applyFont="1" applyBorder="1" applyAlignment="1">
      <alignment vertical="top"/>
    </xf>
    <xf numFmtId="49" fontId="9" fillId="0" borderId="0" xfId="0" applyNumberFormat="1" applyFont="1" applyAlignment="1">
      <alignment horizontal="left"/>
    </xf>
    <xf numFmtId="49" fontId="14" fillId="0" borderId="0" xfId="2" applyNumberFormat="1" applyFont="1" applyBorder="1" applyAlignment="1"/>
    <xf numFmtId="0" fontId="5" fillId="0" borderId="4" xfId="2" applyNumberFormat="1" applyFont="1" applyBorder="1" applyAlignment="1">
      <alignment vertical="center" wrapText="1"/>
    </xf>
    <xf numFmtId="49" fontId="5" fillId="0" borderId="4" xfId="2" applyNumberFormat="1" applyFont="1" applyBorder="1" applyAlignment="1">
      <alignment vertical="center"/>
    </xf>
    <xf numFmtId="49" fontId="5" fillId="0" borderId="0" xfId="2" applyNumberFormat="1" applyFont="1" applyBorder="1" applyAlignment="1">
      <alignment vertical="center"/>
    </xf>
    <xf numFmtId="0" fontId="5" fillId="0" borderId="0" xfId="2" applyNumberFormat="1" applyFont="1" applyBorder="1" applyAlignment="1">
      <alignment vertical="center" wrapText="1"/>
    </xf>
    <xf numFmtId="4" fontId="12" fillId="0" borderId="0" xfId="0" applyNumberFormat="1" applyFont="1"/>
    <xf numFmtId="0" fontId="16" fillId="0" borderId="0" xfId="0" applyFont="1" applyAlignment="1">
      <alignment horizontal="right" vertical="top"/>
    </xf>
    <xf numFmtId="49" fontId="17" fillId="0" borderId="0" xfId="0" applyNumberFormat="1" applyFont="1" applyAlignment="1">
      <alignment horizontal="center" vertical="top"/>
    </xf>
    <xf numFmtId="0" fontId="17" fillId="0" borderId="0" xfId="0" applyFont="1" applyFill="1" applyAlignment="1">
      <alignment horizontal="justify" vertical="top"/>
    </xf>
    <xf numFmtId="0" fontId="17" fillId="0" borderId="0" xfId="0" applyFont="1" applyAlignment="1">
      <alignment horizontal="center" vertical="top"/>
    </xf>
    <xf numFmtId="4" fontId="17" fillId="0" borderId="0" xfId="0" applyNumberFormat="1" applyFont="1" applyAlignment="1">
      <alignment horizontal="right" vertical="top"/>
    </xf>
    <xf numFmtId="164" fontId="18" fillId="0" borderId="0" xfId="0" applyNumberFormat="1" applyFont="1" applyAlignment="1">
      <alignment vertical="top"/>
    </xf>
    <xf numFmtId="164" fontId="17" fillId="0" borderId="0" xfId="0" applyNumberFormat="1" applyFont="1" applyAlignment="1">
      <alignment horizontal="right" vertical="top"/>
    </xf>
    <xf numFmtId="0" fontId="17" fillId="0" borderId="0" xfId="0" applyFont="1" applyAlignment="1">
      <alignment horizontal="justify" vertical="top" wrapText="1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7B233C"/>
      <color rgb="FF5C005C"/>
      <color rgb="FF7A0000"/>
      <color rgb="FFA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38101</xdr:rowOff>
    </xdr:from>
    <xdr:to>
      <xdr:col>4</xdr:col>
      <xdr:colOff>447675</xdr:colOff>
      <xdr:row>2</xdr:row>
      <xdr:rowOff>333157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29" t="9789" r="392" b="33818"/>
        <a:stretch/>
      </xdr:blipFill>
      <xdr:spPr>
        <a:xfrm>
          <a:off x="9525" y="38101"/>
          <a:ext cx="5734050" cy="7332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2228850</xdr:colOff>
      <xdr:row>0</xdr:row>
      <xdr:rowOff>20700</xdr:rowOff>
    </xdr:from>
    <xdr:to>
      <xdr:col>1</xdr:col>
      <xdr:colOff>3520690</xdr:colOff>
      <xdr:row>2</xdr:row>
      <xdr:rowOff>262147</xdr:rowOff>
    </xdr:to>
    <xdr:pic>
      <xdr:nvPicPr>
        <xdr:cNvPr id="6" name="4 Imag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184"/>
        <a:stretch/>
      </xdr:blipFill>
      <xdr:spPr bwMode="auto">
        <a:xfrm>
          <a:off x="2724150" y="20700"/>
          <a:ext cx="1291840" cy="679597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2</xdr:row>
      <xdr:rowOff>152399</xdr:rowOff>
    </xdr:from>
    <xdr:to>
      <xdr:col>4</xdr:col>
      <xdr:colOff>666750</xdr:colOff>
      <xdr:row>6</xdr:row>
      <xdr:rowOff>104774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" y="590549"/>
          <a:ext cx="5962649" cy="8096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wrap="square" rtlCol="0" anchor="b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es-MX" sz="300" b="1" cap="none" spc="50">
            <a:ln w="11430"/>
            <a:gradFill flip="none" rotWithShape="1">
              <a:gsLst>
                <a:gs pos="0">
                  <a:srgbClr val="997580">
                    <a:shade val="30000"/>
                    <a:satMod val="115000"/>
                  </a:srgbClr>
                </a:gs>
                <a:gs pos="50000">
                  <a:srgbClr val="997580">
                    <a:shade val="67500"/>
                    <a:satMod val="115000"/>
                  </a:srgbClr>
                </a:gs>
                <a:gs pos="100000">
                  <a:srgbClr val="997580">
                    <a:shade val="100000"/>
                    <a:satMod val="115000"/>
                  </a:srgbClr>
                </a:gs>
              </a:gsLst>
              <a:lin ang="10800000" scaled="1"/>
              <a:tileRect/>
            </a:gradFill>
            <a:effectLst/>
            <a:latin typeface="Swis721 BlkCn BT" panose="020B0806030502040204" pitchFamily="34" charset="0"/>
          </a:endParaRPr>
        </a:p>
        <a:p>
          <a:pPr algn="ctr"/>
          <a:endParaRPr lang="es-MX" sz="300" b="1" cap="none" spc="50">
            <a:ln w="11430"/>
            <a:gradFill flip="none" rotWithShape="1">
              <a:gsLst>
                <a:gs pos="0">
                  <a:srgbClr val="997580">
                    <a:shade val="30000"/>
                    <a:satMod val="115000"/>
                  </a:srgbClr>
                </a:gs>
                <a:gs pos="50000">
                  <a:srgbClr val="997580">
                    <a:shade val="67500"/>
                    <a:satMod val="115000"/>
                  </a:srgbClr>
                </a:gs>
                <a:gs pos="100000">
                  <a:srgbClr val="997580">
                    <a:shade val="100000"/>
                    <a:satMod val="115000"/>
                  </a:srgbClr>
                </a:gs>
              </a:gsLst>
              <a:lin ang="10800000" scaled="1"/>
              <a:tileRect/>
            </a:gradFill>
            <a:effectLst/>
            <a:latin typeface="Swis721 BlkCn BT" panose="020B0806030502040204" pitchFamily="34" charset="0"/>
          </a:endParaRPr>
        </a:p>
        <a:p>
          <a:pPr algn="l"/>
          <a:r>
            <a:rPr lang="es-MX" sz="1400" b="1" cap="none" spc="50">
              <a:ln w="11430">
                <a:solidFill>
                  <a:sysClr val="windowText" lastClr="000000"/>
                </a:solidFill>
              </a:ln>
              <a:solidFill>
                <a:schemeClr val="bg1"/>
              </a:solidFill>
              <a:effectLst/>
              <a:latin typeface="Swis721 BlkCn BT" panose="020B0806030502040204" pitchFamily="34" charset="0"/>
            </a:rPr>
            <a:t>DOCUMENTO</a:t>
          </a:r>
          <a:r>
            <a:rPr lang="es-MX" sz="1400" b="1" cap="none" spc="50" baseline="0">
              <a:ln w="11430">
                <a:solidFill>
                  <a:sysClr val="windowText" lastClr="000000"/>
                </a:solidFill>
              </a:ln>
              <a:solidFill>
                <a:schemeClr val="bg1"/>
              </a:solidFill>
              <a:effectLst/>
              <a:latin typeface="Swis721 BlkCn BT" panose="020B0806030502040204" pitchFamily="34" charset="0"/>
            </a:rPr>
            <a:t> A21  </a:t>
          </a:r>
          <a:r>
            <a:rPr lang="es-MX" sz="1100" b="1">
              <a:solidFill>
                <a:schemeClr val="dk1"/>
              </a:solidFill>
              <a:effectLst/>
              <a:latin typeface="Swis721 BlkCn BT" panose="020B0806030502040204" pitchFamily="34" charset="0"/>
              <a:ea typeface="+mn-ea"/>
              <a:cs typeface="+mn-cs"/>
            </a:rPr>
            <a:t>CATALOGO</a:t>
          </a:r>
          <a:r>
            <a:rPr lang="es-MX" sz="1100" b="1" baseline="0">
              <a:solidFill>
                <a:schemeClr val="dk1"/>
              </a:solidFill>
              <a:effectLst/>
              <a:latin typeface="Swis721 BlkCn BT" panose="020B0806030502040204" pitchFamily="34" charset="0"/>
              <a:ea typeface="+mn-ea"/>
              <a:cs typeface="+mn-cs"/>
            </a:rPr>
            <a:t> DE CONCEPTOS, </a:t>
          </a:r>
          <a:r>
            <a:rPr lang="es-MX" sz="1000" b="1" baseline="0">
              <a:solidFill>
                <a:schemeClr val="dk1"/>
              </a:solidFill>
              <a:effectLst/>
              <a:latin typeface="Swis721 BlkCn BT" panose="020B0806030502040204" pitchFamily="34" charset="0"/>
              <a:ea typeface="+mn-ea"/>
              <a:cs typeface="+mn-cs"/>
            </a:rPr>
            <a:t>CONTENIENDO DESCRIPCIÓN, UNIDADES DE MEDICIÓN, CANTIDADES DE TRABAJO, PRECIOS UNITARIOS CON NÚMERO Y LETRA E IMPORTES POR PARTIDA,  SUBPARTIDA,  CONCEPTO  Y  DEL  TOTAL  DE  LA  PROPOSICIÓN.</a:t>
          </a:r>
          <a:endParaRPr lang="es-MX" sz="1000">
            <a:effectLst/>
            <a:latin typeface="Swis721 BlkCn BT" panose="020B0806030502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38101</xdr:rowOff>
    </xdr:from>
    <xdr:to>
      <xdr:col>3</xdr:col>
      <xdr:colOff>752475</xdr:colOff>
      <xdr:row>2</xdr:row>
      <xdr:rowOff>333157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29" t="9789" r="392" b="33818"/>
        <a:stretch/>
      </xdr:blipFill>
      <xdr:spPr>
        <a:xfrm>
          <a:off x="9525" y="38101"/>
          <a:ext cx="5734050" cy="7332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2228850</xdr:colOff>
      <xdr:row>0</xdr:row>
      <xdr:rowOff>20700</xdr:rowOff>
    </xdr:from>
    <xdr:to>
      <xdr:col>1</xdr:col>
      <xdr:colOff>3520690</xdr:colOff>
      <xdr:row>2</xdr:row>
      <xdr:rowOff>262147</xdr:rowOff>
    </xdr:to>
    <xdr:pic>
      <xdr:nvPicPr>
        <xdr:cNvPr id="3" name="4 Imag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184"/>
        <a:stretch/>
      </xdr:blipFill>
      <xdr:spPr bwMode="auto">
        <a:xfrm>
          <a:off x="2724150" y="20700"/>
          <a:ext cx="1291840" cy="679597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152399</xdr:rowOff>
    </xdr:from>
    <xdr:to>
      <xdr:col>4</xdr:col>
      <xdr:colOff>47624</xdr:colOff>
      <xdr:row>6</xdr:row>
      <xdr:rowOff>104774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0" y="590549"/>
          <a:ext cx="5848349" cy="79057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wrap="square" rtlCol="0" anchor="b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es-MX" sz="300" b="1" cap="none" spc="50">
            <a:ln w="11430"/>
            <a:gradFill flip="none" rotWithShape="1">
              <a:gsLst>
                <a:gs pos="0">
                  <a:srgbClr val="997580">
                    <a:shade val="30000"/>
                    <a:satMod val="115000"/>
                  </a:srgbClr>
                </a:gs>
                <a:gs pos="50000">
                  <a:srgbClr val="997580">
                    <a:shade val="67500"/>
                    <a:satMod val="115000"/>
                  </a:srgbClr>
                </a:gs>
                <a:gs pos="100000">
                  <a:srgbClr val="997580">
                    <a:shade val="100000"/>
                    <a:satMod val="115000"/>
                  </a:srgbClr>
                </a:gs>
              </a:gsLst>
              <a:lin ang="10800000" scaled="1"/>
              <a:tileRect/>
            </a:gradFill>
            <a:effectLst/>
            <a:latin typeface="Swis721 BlkCn BT" panose="020B0806030502040204" pitchFamily="34" charset="0"/>
          </a:endParaRPr>
        </a:p>
        <a:p>
          <a:pPr algn="ctr"/>
          <a:endParaRPr lang="es-MX" sz="300" b="1" cap="none" spc="50">
            <a:ln w="11430"/>
            <a:gradFill flip="none" rotWithShape="1">
              <a:gsLst>
                <a:gs pos="0">
                  <a:srgbClr val="997580">
                    <a:shade val="30000"/>
                    <a:satMod val="115000"/>
                  </a:srgbClr>
                </a:gs>
                <a:gs pos="50000">
                  <a:srgbClr val="997580">
                    <a:shade val="67500"/>
                    <a:satMod val="115000"/>
                  </a:srgbClr>
                </a:gs>
                <a:gs pos="100000">
                  <a:srgbClr val="997580">
                    <a:shade val="100000"/>
                    <a:satMod val="115000"/>
                  </a:srgbClr>
                </a:gs>
              </a:gsLst>
              <a:lin ang="10800000" scaled="1"/>
              <a:tileRect/>
            </a:gradFill>
            <a:effectLst/>
            <a:latin typeface="Swis721 BlkCn BT" panose="020B0806030502040204" pitchFamily="34" charset="0"/>
          </a:endParaRPr>
        </a:p>
        <a:p>
          <a:pPr algn="ctr"/>
          <a:r>
            <a:rPr lang="es-MX" sz="1400" b="1" cap="none" spc="50">
              <a:ln w="11430">
                <a:solidFill>
                  <a:sysClr val="windowText" lastClr="000000"/>
                </a:solidFill>
              </a:ln>
              <a:solidFill>
                <a:srgbClr val="7B233C"/>
              </a:solidFill>
              <a:effectLst/>
              <a:latin typeface="Swis721 BlkCn BT" panose="020B0806030502040204" pitchFamily="34" charset="0"/>
            </a:rPr>
            <a:t>DOCUMENTO</a:t>
          </a:r>
          <a:r>
            <a:rPr lang="es-MX" sz="1400" b="1" cap="none" spc="50" baseline="0">
              <a:ln w="11430">
                <a:solidFill>
                  <a:sysClr val="windowText" lastClr="000000"/>
                </a:solidFill>
              </a:ln>
              <a:solidFill>
                <a:srgbClr val="7B233C"/>
              </a:solidFill>
              <a:effectLst/>
              <a:latin typeface="Swis721 BlkCn BT" panose="020B0806030502040204" pitchFamily="34" charset="0"/>
            </a:rPr>
            <a:t> A10 </a:t>
          </a:r>
          <a:r>
            <a:rPr lang="es-ES_tradnl" sz="1300" b="1">
              <a:solidFill>
                <a:srgbClr val="7B233C"/>
              </a:solidFill>
              <a:effectLst/>
              <a:latin typeface="+mn-lt"/>
              <a:ea typeface="+mn-ea"/>
              <a:cs typeface="+mn-cs"/>
            </a:rPr>
            <a:t>LISTADO DE INSUMOS QUE INTERVIENEN; EN LA INTEGRACIÓN DE PROPOSICIÓN ( EXPLOSIÓN DE INSUMOS)</a:t>
          </a:r>
          <a:endParaRPr lang="es-MX" sz="1300">
            <a:solidFill>
              <a:srgbClr val="7B233C"/>
            </a:solidFill>
            <a:effectLst/>
            <a:latin typeface="Swis721 BlkCn BT" panose="020B0806030502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B233C"/>
  </sheetPr>
  <dimension ref="A1:O57"/>
  <sheetViews>
    <sheetView tabSelected="1" view="pageBreakPreview" topLeftCell="A11" zoomScaleNormal="100" zoomScaleSheetLayoutView="100" workbookViewId="0">
      <selection activeCell="B24" sqref="B24"/>
    </sheetView>
  </sheetViews>
  <sheetFormatPr baseColWidth="10" defaultRowHeight="15" x14ac:dyDescent="0.25"/>
  <cols>
    <col min="1" max="1" width="7.42578125" style="1" customWidth="1"/>
    <col min="2" max="2" width="55.7109375" customWidth="1"/>
    <col min="3" max="3" width="7.42578125" style="3" customWidth="1"/>
    <col min="4" max="4" width="8.85546875" style="4" customWidth="1"/>
    <col min="5" max="5" width="11.42578125" style="5" customWidth="1"/>
    <col min="6" max="6" width="26.5703125" style="5" customWidth="1"/>
    <col min="7" max="7" width="16.28515625" style="5" customWidth="1"/>
    <col min="10" max="10" width="6.28515625" customWidth="1"/>
    <col min="11" max="12" width="8.140625" customWidth="1"/>
  </cols>
  <sheetData>
    <row r="1" spans="1:15" ht="19.5" customHeight="1" x14ac:dyDescent="0.25">
      <c r="B1" s="74"/>
      <c r="C1" s="74"/>
      <c r="D1" s="74"/>
      <c r="E1" s="74"/>
      <c r="F1" s="13"/>
      <c r="G1" s="14" t="s">
        <v>6</v>
      </c>
    </row>
    <row r="3" spans="1:15" ht="27" customHeight="1" x14ac:dyDescent="0.25"/>
    <row r="4" spans="1:15" ht="7.5" customHeight="1" x14ac:dyDescent="0.25"/>
    <row r="5" spans="1:15" ht="16.5" customHeight="1" x14ac:dyDescent="0.25">
      <c r="F5" s="38"/>
      <c r="G5" s="39" t="s">
        <v>8</v>
      </c>
    </row>
    <row r="6" spans="1:15" ht="16.5" customHeight="1" x14ac:dyDescent="0.25">
      <c r="A6" s="17"/>
      <c r="B6" s="17"/>
      <c r="C6" s="17"/>
      <c r="D6" s="17"/>
      <c r="E6" s="17"/>
      <c r="G6" s="39" t="s">
        <v>9</v>
      </c>
    </row>
    <row r="7" spans="1:15" ht="16.5" customHeight="1" x14ac:dyDescent="0.25">
      <c r="F7" s="50"/>
      <c r="G7" s="49" t="s">
        <v>61</v>
      </c>
    </row>
    <row r="8" spans="1:15" ht="16.5" customHeight="1" x14ac:dyDescent="0.25">
      <c r="A8" s="58" t="s">
        <v>63</v>
      </c>
      <c r="E8" s="38"/>
      <c r="F8" s="38"/>
      <c r="G8" s="49" t="s">
        <v>62</v>
      </c>
    </row>
    <row r="9" spans="1:15" ht="16.5" customHeight="1" x14ac:dyDescent="0.25">
      <c r="A9" s="59" t="s">
        <v>46</v>
      </c>
      <c r="B9" s="56"/>
      <c r="C9" s="56"/>
      <c r="D9" s="56"/>
      <c r="E9" s="56"/>
      <c r="F9" s="56"/>
      <c r="G9" s="49" t="s">
        <v>10</v>
      </c>
    </row>
    <row r="10" spans="1:15" ht="15" customHeight="1" x14ac:dyDescent="0.25">
      <c r="A10" s="59" t="s">
        <v>15</v>
      </c>
      <c r="B10" s="57"/>
      <c r="C10" s="57"/>
      <c r="D10" s="57"/>
      <c r="E10" s="57"/>
      <c r="F10" s="57"/>
      <c r="G10" s="57"/>
    </row>
    <row r="11" spans="1:15" ht="7.5" customHeight="1" thickBot="1" x14ac:dyDescent="0.3">
      <c r="A11" s="47"/>
      <c r="B11" s="47"/>
      <c r="C11" s="47"/>
      <c r="D11" s="47"/>
      <c r="E11" s="47"/>
      <c r="F11" s="47"/>
      <c r="G11" s="47"/>
    </row>
    <row r="12" spans="1:15" ht="25.5" customHeight="1" thickBot="1" x14ac:dyDescent="0.3">
      <c r="A12" s="6" t="s">
        <v>0</v>
      </c>
      <c r="B12" s="7" t="s">
        <v>1</v>
      </c>
      <c r="C12" s="7" t="s">
        <v>2</v>
      </c>
      <c r="D12" s="8" t="s">
        <v>3</v>
      </c>
      <c r="E12" s="9" t="s">
        <v>4</v>
      </c>
      <c r="F12" s="9" t="s">
        <v>7</v>
      </c>
      <c r="G12" s="10" t="s">
        <v>5</v>
      </c>
    </row>
    <row r="13" spans="1:15" ht="2.25" customHeight="1" x14ac:dyDescent="0.25">
      <c r="A13" s="42"/>
      <c r="B13" s="43"/>
      <c r="C13" s="43"/>
      <c r="D13" s="44"/>
      <c r="E13" s="45"/>
      <c r="F13" s="45"/>
      <c r="G13" s="46"/>
      <c r="N13" s="2"/>
      <c r="O13" s="2"/>
    </row>
    <row r="14" spans="1:15" s="11" customFormat="1" ht="15" customHeight="1" x14ac:dyDescent="0.25">
      <c r="A14" s="52"/>
      <c r="B14" s="53" t="s">
        <v>18</v>
      </c>
      <c r="C14" s="54"/>
      <c r="D14" s="55"/>
      <c r="E14" s="51"/>
      <c r="F14" s="51"/>
      <c r="G14" s="51"/>
      <c r="H14" s="12"/>
      <c r="O14" s="12"/>
    </row>
    <row r="15" spans="1:15" ht="33.75" x14ac:dyDescent="0.25">
      <c r="A15" s="66" t="s">
        <v>47</v>
      </c>
      <c r="B15" s="67" t="s">
        <v>19</v>
      </c>
      <c r="C15" s="68" t="s">
        <v>20</v>
      </c>
      <c r="D15" s="69">
        <v>96</v>
      </c>
      <c r="E15" s="70"/>
      <c r="F15" s="71"/>
      <c r="G15" s="71"/>
      <c r="H15" s="2"/>
      <c r="O15" s="2"/>
    </row>
    <row r="16" spans="1:15" ht="33.75" x14ac:dyDescent="0.25">
      <c r="A16" s="66" t="s">
        <v>48</v>
      </c>
      <c r="B16" s="72" t="s">
        <v>21</v>
      </c>
      <c r="C16" s="68" t="s">
        <v>22</v>
      </c>
      <c r="D16" s="69">
        <v>120</v>
      </c>
      <c r="E16" s="70"/>
      <c r="F16" s="71"/>
      <c r="G16" s="71"/>
      <c r="H16" s="2"/>
      <c r="O16" s="2"/>
    </row>
    <row r="17" spans="1:15" ht="33.75" x14ac:dyDescent="0.25">
      <c r="A17" s="66" t="s">
        <v>49</v>
      </c>
      <c r="B17" s="72" t="s">
        <v>23</v>
      </c>
      <c r="C17" s="68" t="s">
        <v>22</v>
      </c>
      <c r="D17" s="69">
        <v>120</v>
      </c>
      <c r="E17" s="36"/>
      <c r="F17" s="71"/>
      <c r="G17" s="71"/>
      <c r="H17" s="2"/>
      <c r="N17" s="2"/>
      <c r="O17" s="2"/>
    </row>
    <row r="18" spans="1:15" x14ac:dyDescent="0.25">
      <c r="A18" s="66"/>
      <c r="B18" s="72"/>
      <c r="C18" s="68"/>
      <c r="D18" s="69"/>
      <c r="E18" s="36"/>
      <c r="F18" s="65" t="s">
        <v>54</v>
      </c>
      <c r="G18" s="71"/>
      <c r="H18" s="2"/>
      <c r="N18" s="2"/>
      <c r="O18" s="2"/>
    </row>
    <row r="19" spans="1:15" x14ac:dyDescent="0.25">
      <c r="A19" s="66"/>
      <c r="B19" s="53" t="s">
        <v>24</v>
      </c>
      <c r="C19" s="68"/>
      <c r="D19" s="69"/>
      <c r="E19" s="35"/>
      <c r="F19" s="71"/>
      <c r="G19" s="71"/>
      <c r="H19" s="2"/>
      <c r="N19" s="2"/>
      <c r="O19" s="2"/>
    </row>
    <row r="20" spans="1:15" ht="56.25" x14ac:dyDescent="0.25">
      <c r="A20" s="66" t="s">
        <v>50</v>
      </c>
      <c r="B20" s="72" t="s">
        <v>25</v>
      </c>
      <c r="C20" s="68" t="s">
        <v>26</v>
      </c>
      <c r="D20" s="69">
        <v>6</v>
      </c>
      <c r="E20" s="35"/>
      <c r="F20" s="71"/>
      <c r="G20" s="71"/>
      <c r="H20" s="2"/>
      <c r="N20" s="2"/>
      <c r="O20" s="2"/>
    </row>
    <row r="21" spans="1:15" ht="45" x14ac:dyDescent="0.25">
      <c r="A21" s="66">
        <v>323648</v>
      </c>
      <c r="B21" s="72" t="s">
        <v>27</v>
      </c>
      <c r="C21" s="68" t="s">
        <v>28</v>
      </c>
      <c r="D21" s="69">
        <v>6</v>
      </c>
      <c r="E21" s="35"/>
      <c r="F21" s="71"/>
      <c r="G21" s="71"/>
      <c r="H21" s="2"/>
    </row>
    <row r="22" spans="1:15" x14ac:dyDescent="0.25">
      <c r="A22" s="66"/>
      <c r="B22" s="72"/>
      <c r="C22" s="68"/>
      <c r="D22" s="69"/>
      <c r="E22" s="35"/>
      <c r="F22" s="65" t="s">
        <v>55</v>
      </c>
      <c r="G22" s="71"/>
      <c r="H22" s="2"/>
    </row>
    <row r="23" spans="1:15" x14ac:dyDescent="0.25">
      <c r="A23" s="66"/>
      <c r="B23" s="53" t="s">
        <v>29</v>
      </c>
      <c r="C23" s="68"/>
      <c r="D23" s="69"/>
      <c r="E23" s="35"/>
      <c r="F23" s="71"/>
      <c r="G23" s="71"/>
      <c r="H23" s="2"/>
      <c r="N23" s="2"/>
    </row>
    <row r="24" spans="1:15" ht="116.25" customHeight="1" x14ac:dyDescent="0.25">
      <c r="A24" s="66">
        <v>793231</v>
      </c>
      <c r="B24" s="72" t="s">
        <v>64</v>
      </c>
      <c r="C24" s="68" t="s">
        <v>26</v>
      </c>
      <c r="D24" s="69">
        <v>6</v>
      </c>
      <c r="E24" s="35"/>
      <c r="F24" s="71"/>
      <c r="G24" s="71"/>
      <c r="H24" s="2"/>
      <c r="N24" s="2"/>
    </row>
    <row r="25" spans="1:15" ht="67.5" x14ac:dyDescent="0.25">
      <c r="A25" s="66">
        <v>793960</v>
      </c>
      <c r="B25" s="72" t="s">
        <v>30</v>
      </c>
      <c r="C25" s="68" t="s">
        <v>26</v>
      </c>
      <c r="D25" s="69">
        <v>72</v>
      </c>
      <c r="E25" s="35"/>
      <c r="F25" s="71"/>
      <c r="G25" s="71"/>
      <c r="H25" s="29"/>
      <c r="I25" s="29"/>
      <c r="J25" s="28"/>
      <c r="K25" s="28"/>
      <c r="L25" s="28"/>
      <c r="M25" s="28"/>
      <c r="N25" s="29"/>
      <c r="O25" s="29"/>
    </row>
    <row r="26" spans="1:15" x14ac:dyDescent="0.25">
      <c r="A26" s="66">
        <v>793235</v>
      </c>
      <c r="B26" s="72" t="s">
        <v>31</v>
      </c>
      <c r="C26" s="68" t="s">
        <v>26</v>
      </c>
      <c r="D26" s="69">
        <v>6</v>
      </c>
      <c r="E26" s="35"/>
      <c r="F26" s="71"/>
      <c r="G26" s="71"/>
      <c r="H26" s="33"/>
      <c r="I26" s="33"/>
      <c r="J26" s="33"/>
      <c r="K26" s="33"/>
      <c r="L26" s="33"/>
      <c r="M26" s="33"/>
      <c r="N26" s="64"/>
      <c r="O26" s="64"/>
    </row>
    <row r="27" spans="1:15" x14ac:dyDescent="0.25">
      <c r="A27" s="66"/>
      <c r="B27" s="72"/>
      <c r="C27" s="68"/>
      <c r="D27" s="69"/>
      <c r="E27" s="35"/>
      <c r="F27" s="65" t="s">
        <v>56</v>
      </c>
      <c r="G27" s="71"/>
      <c r="H27" s="33"/>
      <c r="I27" s="33"/>
      <c r="J27" s="33"/>
      <c r="K27" s="33"/>
      <c r="L27" s="33"/>
      <c r="M27" s="33"/>
      <c r="N27" s="64"/>
      <c r="O27" s="64"/>
    </row>
    <row r="28" spans="1:15" x14ac:dyDescent="0.25">
      <c r="A28" s="66"/>
      <c r="B28" s="53" t="s">
        <v>32</v>
      </c>
      <c r="C28" s="68"/>
      <c r="D28" s="69"/>
      <c r="E28" s="35"/>
      <c r="F28" s="71"/>
      <c r="G28" s="71"/>
      <c r="H28" s="33"/>
      <c r="I28" s="33"/>
      <c r="J28" s="33"/>
      <c r="K28" s="33"/>
      <c r="L28" s="33"/>
      <c r="M28" s="33"/>
      <c r="N28" s="33"/>
      <c r="O28" s="64"/>
    </row>
    <row r="29" spans="1:15" ht="33" customHeight="1" x14ac:dyDescent="0.25">
      <c r="A29" s="66" t="s">
        <v>51</v>
      </c>
      <c r="B29" s="72" t="s">
        <v>33</v>
      </c>
      <c r="C29" s="68" t="s">
        <v>28</v>
      </c>
      <c r="D29" s="69">
        <v>650</v>
      </c>
      <c r="E29" s="35"/>
      <c r="F29" s="71"/>
      <c r="G29" s="71"/>
      <c r="H29" s="33"/>
      <c r="I29" s="33"/>
      <c r="J29" s="33"/>
      <c r="K29" s="33"/>
      <c r="L29" s="33"/>
      <c r="M29" s="33"/>
      <c r="N29" s="64"/>
      <c r="O29" s="64"/>
    </row>
    <row r="30" spans="1:15" ht="33" customHeight="1" x14ac:dyDescent="0.25">
      <c r="A30" s="66" t="s">
        <v>52</v>
      </c>
      <c r="B30" s="72" t="s">
        <v>34</v>
      </c>
      <c r="C30" s="68" t="s">
        <v>26</v>
      </c>
      <c r="D30" s="69">
        <v>8</v>
      </c>
      <c r="E30" s="35"/>
      <c r="F30" s="71"/>
      <c r="G30" s="71"/>
      <c r="H30" s="33"/>
      <c r="I30" s="33"/>
      <c r="J30" s="33"/>
      <c r="K30" s="33"/>
      <c r="L30" s="33"/>
      <c r="M30" s="33"/>
      <c r="N30" s="33"/>
      <c r="O30" s="64"/>
    </row>
    <row r="31" spans="1:15" ht="56.25" x14ac:dyDescent="0.25">
      <c r="A31" s="66">
        <v>197002</v>
      </c>
      <c r="B31" s="72" t="s">
        <v>35</v>
      </c>
      <c r="C31" s="68" t="s">
        <v>36</v>
      </c>
      <c r="D31" s="69">
        <v>630</v>
      </c>
      <c r="E31" s="35"/>
      <c r="F31" s="71"/>
      <c r="G31" s="71"/>
      <c r="K31" s="20"/>
      <c r="O31" s="2"/>
    </row>
    <row r="32" spans="1:15" ht="56.25" x14ac:dyDescent="0.25">
      <c r="A32" s="66" t="s">
        <v>53</v>
      </c>
      <c r="B32" s="72" t="s">
        <v>37</v>
      </c>
      <c r="C32" s="68" t="s">
        <v>28</v>
      </c>
      <c r="D32" s="69">
        <v>500</v>
      </c>
      <c r="E32" s="35"/>
      <c r="F32" s="71"/>
      <c r="G32" s="71"/>
      <c r="O32" s="2"/>
    </row>
    <row r="33" spans="1:15" ht="33.75" x14ac:dyDescent="0.25">
      <c r="A33" s="66">
        <v>300110</v>
      </c>
      <c r="B33" s="72" t="s">
        <v>38</v>
      </c>
      <c r="C33" s="68" t="s">
        <v>36</v>
      </c>
      <c r="D33" s="69">
        <v>60</v>
      </c>
      <c r="E33" s="35"/>
      <c r="F33" s="71"/>
      <c r="G33" s="71"/>
      <c r="O33" s="2"/>
    </row>
    <row r="34" spans="1:15" ht="33.75" x14ac:dyDescent="0.25">
      <c r="A34" s="66">
        <v>300202</v>
      </c>
      <c r="B34" s="72" t="s">
        <v>39</v>
      </c>
      <c r="C34" s="68" t="s">
        <v>26</v>
      </c>
      <c r="D34" s="69">
        <v>8</v>
      </c>
      <c r="E34" s="35"/>
      <c r="F34" s="71"/>
      <c r="G34" s="71"/>
      <c r="N34" s="2"/>
      <c r="O34" s="2"/>
    </row>
    <row r="35" spans="1:15" ht="33.75" x14ac:dyDescent="0.25">
      <c r="A35" s="66">
        <v>300203</v>
      </c>
      <c r="B35" s="72" t="s">
        <v>40</v>
      </c>
      <c r="C35" s="68" t="s">
        <v>26</v>
      </c>
      <c r="D35" s="69">
        <v>6</v>
      </c>
      <c r="E35" s="35"/>
      <c r="F35" s="71"/>
      <c r="G35" s="71"/>
      <c r="O35" s="2"/>
    </row>
    <row r="36" spans="1:15" ht="33.75" x14ac:dyDescent="0.25">
      <c r="A36" s="66">
        <v>300206</v>
      </c>
      <c r="B36" s="72" t="s">
        <v>41</v>
      </c>
      <c r="C36" s="68" t="s">
        <v>26</v>
      </c>
      <c r="D36" s="69">
        <v>72</v>
      </c>
      <c r="E36" s="35"/>
      <c r="F36" s="71"/>
      <c r="G36" s="71"/>
      <c r="N36" s="2"/>
      <c r="O36" s="2"/>
    </row>
    <row r="37" spans="1:15" ht="33.75" x14ac:dyDescent="0.25">
      <c r="A37" s="66">
        <v>300204</v>
      </c>
      <c r="B37" s="72" t="s">
        <v>42</v>
      </c>
      <c r="C37" s="68" t="s">
        <v>26</v>
      </c>
      <c r="D37" s="69">
        <v>18</v>
      </c>
      <c r="E37" s="35"/>
      <c r="F37" s="71"/>
      <c r="G37" s="71"/>
    </row>
    <row r="38" spans="1:15" ht="33.75" x14ac:dyDescent="0.25">
      <c r="A38" s="66">
        <v>300205</v>
      </c>
      <c r="B38" s="72" t="s">
        <v>43</v>
      </c>
      <c r="C38" s="68" t="s">
        <v>26</v>
      </c>
      <c r="D38" s="69">
        <v>6</v>
      </c>
      <c r="E38" s="35"/>
      <c r="F38" s="71"/>
      <c r="G38" s="71"/>
      <c r="O38" s="2"/>
    </row>
    <row r="39" spans="1:15" ht="33.75" x14ac:dyDescent="0.25">
      <c r="A39" s="66">
        <v>300207</v>
      </c>
      <c r="B39" s="72" t="s">
        <v>44</v>
      </c>
      <c r="C39" s="68" t="s">
        <v>26</v>
      </c>
      <c r="D39" s="69">
        <v>130</v>
      </c>
      <c r="E39" s="35"/>
      <c r="F39" s="71"/>
      <c r="G39" s="71"/>
      <c r="O39" s="2"/>
    </row>
    <row r="40" spans="1:15" ht="33.75" x14ac:dyDescent="0.25">
      <c r="A40" s="66">
        <v>300208</v>
      </c>
      <c r="B40" s="72" t="s">
        <v>45</v>
      </c>
      <c r="C40" s="68" t="s">
        <v>26</v>
      </c>
      <c r="D40" s="69">
        <v>6</v>
      </c>
      <c r="E40" s="35"/>
      <c r="F40" s="71"/>
      <c r="G40" s="71"/>
      <c r="H40" s="2"/>
      <c r="N40" s="2"/>
    </row>
    <row r="41" spans="1:15" ht="18" customHeight="1" x14ac:dyDescent="0.25">
      <c r="A41" s="66"/>
      <c r="B41" s="72"/>
      <c r="C41" s="68"/>
      <c r="D41" s="69"/>
      <c r="E41" s="35"/>
      <c r="F41" s="65" t="s">
        <v>57</v>
      </c>
      <c r="G41" s="71"/>
      <c r="H41" s="2"/>
      <c r="N41" s="2"/>
    </row>
    <row r="42" spans="1:15" ht="18" customHeight="1" thickBot="1" x14ac:dyDescent="0.3">
      <c r="A42" s="66"/>
      <c r="B42" s="72"/>
      <c r="C42" s="68"/>
      <c r="D42" s="69"/>
      <c r="E42" s="35"/>
      <c r="F42" s="71"/>
      <c r="G42" s="71"/>
      <c r="H42" s="2"/>
      <c r="N42" s="2"/>
    </row>
    <row r="43" spans="1:15" s="28" customFormat="1" ht="15" customHeight="1" x14ac:dyDescent="0.2">
      <c r="A43" s="24"/>
      <c r="B43" s="22"/>
      <c r="C43" s="25"/>
      <c r="D43" s="26"/>
      <c r="E43" s="27"/>
      <c r="F43" s="40" t="s">
        <v>16</v>
      </c>
      <c r="G43" s="48">
        <f>SUM(G15:G41)</f>
        <v>0</v>
      </c>
      <c r="H43" s="29"/>
      <c r="I43" s="29"/>
      <c r="N43" s="29"/>
      <c r="O43" s="29"/>
    </row>
    <row r="44" spans="1:15" s="33" customFormat="1" ht="9.75" customHeight="1" x14ac:dyDescent="0.2">
      <c r="A44" s="23"/>
      <c r="B44" s="34"/>
      <c r="C44" s="30"/>
      <c r="D44" s="31"/>
      <c r="E44" s="32"/>
      <c r="F44" s="32"/>
      <c r="G44" s="27"/>
      <c r="N44" s="64"/>
      <c r="O44" s="64"/>
    </row>
    <row r="45" spans="1:15" s="33" customFormat="1" ht="12" x14ac:dyDescent="0.2">
      <c r="A45" s="23"/>
      <c r="B45" s="34"/>
      <c r="C45" s="30"/>
      <c r="D45" s="31"/>
      <c r="E45" s="35"/>
      <c r="F45" s="35" t="s">
        <v>58</v>
      </c>
      <c r="G45" s="36">
        <f>G43</f>
        <v>0</v>
      </c>
      <c r="O45" s="64"/>
    </row>
    <row r="46" spans="1:15" s="33" customFormat="1" ht="12" x14ac:dyDescent="0.2">
      <c r="A46" s="23"/>
      <c r="B46" s="34"/>
      <c r="C46" s="30"/>
      <c r="D46" s="31"/>
      <c r="E46" s="35"/>
      <c r="F46" s="35" t="s">
        <v>59</v>
      </c>
      <c r="G46" s="36">
        <f>G45*0.16</f>
        <v>0</v>
      </c>
      <c r="N46" s="64"/>
      <c r="O46" s="64"/>
    </row>
    <row r="47" spans="1:15" s="33" customFormat="1" ht="12" x14ac:dyDescent="0.2">
      <c r="A47" s="23"/>
      <c r="B47" s="34"/>
      <c r="C47" s="30"/>
      <c r="D47" s="31"/>
      <c r="E47" s="35"/>
      <c r="F47" s="35" t="s">
        <v>60</v>
      </c>
      <c r="G47" s="36">
        <f>G45+G46</f>
        <v>0</v>
      </c>
      <c r="O47" s="64"/>
    </row>
    <row r="48" spans="1:15" s="33" customFormat="1" ht="12" x14ac:dyDescent="0.2">
      <c r="A48" s="23"/>
      <c r="B48" s="34"/>
      <c r="C48" s="30"/>
      <c r="D48" s="31"/>
      <c r="E48" s="35"/>
      <c r="F48" s="35"/>
      <c r="G48" s="36"/>
      <c r="O48" s="64"/>
    </row>
    <row r="49" spans="1:15" x14ac:dyDescent="0.25">
      <c r="A49" s="73" t="s">
        <v>11</v>
      </c>
      <c r="B49" s="73"/>
      <c r="C49" s="73"/>
      <c r="D49" s="73"/>
      <c r="E49" s="73"/>
      <c r="F49" s="73"/>
      <c r="K49" s="20"/>
      <c r="O49" s="2"/>
    </row>
    <row r="50" spans="1:15" x14ac:dyDescent="0.25">
      <c r="O50" s="2"/>
    </row>
    <row r="51" spans="1:15" x14ac:dyDescent="0.25">
      <c r="O51" s="2"/>
    </row>
    <row r="52" spans="1:15" x14ac:dyDescent="0.25">
      <c r="N52" s="2"/>
      <c r="O52" s="2"/>
    </row>
    <row r="53" spans="1:15" x14ac:dyDescent="0.25">
      <c r="O53" s="2"/>
    </row>
    <row r="54" spans="1:15" x14ac:dyDescent="0.25">
      <c r="N54" s="2"/>
      <c r="O54" s="2"/>
    </row>
    <row r="56" spans="1:15" x14ac:dyDescent="0.25">
      <c r="O56" s="2"/>
    </row>
    <row r="57" spans="1:15" x14ac:dyDescent="0.25">
      <c r="O57" s="2"/>
    </row>
  </sheetData>
  <mergeCells count="2">
    <mergeCell ref="A49:F49"/>
    <mergeCell ref="B1:E1"/>
  </mergeCells>
  <pageMargins left="0.70866141732283472" right="0.70866141732283472" top="0.31496062992125984" bottom="0.47244094488188981" header="0.31496062992125984" footer="0.31496062992125984"/>
  <pageSetup scale="90" orientation="landscape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A1:G12"/>
  <sheetViews>
    <sheetView view="pageBreakPreview" zoomScaleNormal="100" zoomScaleSheetLayoutView="100" workbookViewId="0">
      <selection activeCell="G9" sqref="G9"/>
    </sheetView>
  </sheetViews>
  <sheetFormatPr baseColWidth="10" defaultRowHeight="15" x14ac:dyDescent="0.25"/>
  <cols>
    <col min="1" max="1" width="7.42578125" style="1" customWidth="1"/>
    <col min="2" max="2" width="58.140625" customWidth="1"/>
    <col min="3" max="3" width="9.28515625" style="3" customWidth="1"/>
    <col min="4" max="4" width="12.140625" style="4" customWidth="1"/>
    <col min="5" max="5" width="13.28515625" style="5" customWidth="1"/>
    <col min="6" max="6" width="17.5703125" style="5" customWidth="1"/>
    <col min="7" max="7" width="13.140625" style="5" customWidth="1"/>
    <col min="10" max="10" width="3.140625" customWidth="1"/>
    <col min="11" max="11" width="3" customWidth="1"/>
    <col min="12" max="12" width="3.28515625" customWidth="1"/>
  </cols>
  <sheetData>
    <row r="1" spans="1:7" ht="19.5" customHeight="1" x14ac:dyDescent="0.25">
      <c r="B1" s="74"/>
      <c r="C1" s="74"/>
      <c r="D1" s="74"/>
      <c r="E1" s="74"/>
      <c r="F1" s="37"/>
      <c r="G1" s="14" t="s">
        <v>6</v>
      </c>
    </row>
    <row r="3" spans="1:7" ht="27" customHeight="1" x14ac:dyDescent="0.25"/>
    <row r="4" spans="1:7" ht="7.5" customHeight="1" x14ac:dyDescent="0.25"/>
    <row r="5" spans="1:7" ht="15.75" customHeight="1" x14ac:dyDescent="0.25">
      <c r="F5" s="38"/>
      <c r="G5" s="39" t="s">
        <v>8</v>
      </c>
    </row>
    <row r="6" spans="1:7" ht="15.75" customHeight="1" x14ac:dyDescent="0.25">
      <c r="A6" s="17"/>
      <c r="B6" s="17"/>
      <c r="C6" s="17"/>
      <c r="D6" s="17"/>
      <c r="E6" s="17"/>
      <c r="G6" s="15" t="s">
        <v>9</v>
      </c>
    </row>
    <row r="7" spans="1:7" ht="15.75" customHeight="1" x14ac:dyDescent="0.25">
      <c r="F7" s="18"/>
      <c r="G7" s="19" t="s">
        <v>61</v>
      </c>
    </row>
    <row r="8" spans="1:7" ht="15.75" customHeight="1" x14ac:dyDescent="0.25">
      <c r="A8" s="21" t="s">
        <v>17</v>
      </c>
      <c r="G8" s="16" t="s">
        <v>62</v>
      </c>
    </row>
    <row r="9" spans="1:7" ht="16.5" customHeight="1" x14ac:dyDescent="0.25">
      <c r="A9" s="62" t="str">
        <f>'Catalogo de Conceptos'!A9</f>
        <v>DESCRIPCIÓN GENERAL DE LOS TRABAJOS: PROYECTO DE ILUMINACIÓN CAMPO DE BEISBOL 1, COL. EJIDAL, GUADALUPE, ZAC.</v>
      </c>
      <c r="B9" s="63"/>
      <c r="C9" s="63"/>
      <c r="D9" s="63"/>
      <c r="E9" s="63"/>
      <c r="F9" s="63"/>
      <c r="G9" s="16" t="s">
        <v>10</v>
      </c>
    </row>
    <row r="10" spans="1:7" ht="16.5" customHeight="1" x14ac:dyDescent="0.25">
      <c r="A10" s="62" t="str">
        <f>'Catalogo de Conceptos'!A10</f>
        <v>UBICACIÓN: GUADLUPE, ZAC.</v>
      </c>
      <c r="B10" s="63"/>
      <c r="C10" s="63"/>
      <c r="D10" s="63"/>
      <c r="E10" s="63"/>
      <c r="F10" s="63"/>
      <c r="G10" s="63"/>
    </row>
    <row r="11" spans="1:7" ht="16.5" customHeight="1" thickBot="1" x14ac:dyDescent="0.3">
      <c r="A11" s="61"/>
      <c r="B11" s="60"/>
      <c r="C11" s="60"/>
      <c r="D11" s="60"/>
      <c r="E11" s="60"/>
      <c r="F11" s="60"/>
      <c r="G11" s="60"/>
    </row>
    <row r="12" spans="1:7" ht="15.75" thickBot="1" x14ac:dyDescent="0.3">
      <c r="A12" s="6" t="s">
        <v>0</v>
      </c>
      <c r="B12" s="7" t="s">
        <v>13</v>
      </c>
      <c r="C12" s="7" t="s">
        <v>2</v>
      </c>
      <c r="D12" s="41" t="s">
        <v>3</v>
      </c>
      <c r="E12" s="9" t="s">
        <v>14</v>
      </c>
      <c r="F12" s="10" t="s">
        <v>5</v>
      </c>
      <c r="G12" s="10" t="s">
        <v>12</v>
      </c>
    </row>
  </sheetData>
  <mergeCells count="1">
    <mergeCell ref="B1:E1"/>
  </mergeCells>
  <pageMargins left="0.70866141732283472" right="0.70866141732283472" top="0.31496062992125984" bottom="0.55118110236220474" header="0.31496062992125984" footer="0.31496062992125984"/>
  <pageSetup scale="93" orientation="landscape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Catalogo de Conceptos</vt:lpstr>
      <vt:lpstr>Explosión de insumos</vt:lpstr>
      <vt:lpstr>'Catalogo de Conceptos'!Área_de_impresión</vt:lpstr>
      <vt:lpstr>'Explosión de insumos'!Área_de_impresión</vt:lpstr>
      <vt:lpstr>'Catalogo de Conceptos'!Títulos_a_imprimir</vt:lpstr>
      <vt:lpstr>'Explosión de insumos'!Títulos_a_imprimir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antonio velazquez</dc:creator>
  <cp:lastModifiedBy>aldo antonio velazquez</cp:lastModifiedBy>
  <cp:lastPrinted>2024-04-08T17:09:45Z</cp:lastPrinted>
  <dcterms:created xsi:type="dcterms:W3CDTF">2021-11-22T14:39:28Z</dcterms:created>
  <dcterms:modified xsi:type="dcterms:W3CDTF">2024-04-09T14:55:52Z</dcterms:modified>
</cp:coreProperties>
</file>