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 EJR\Desktop\CATALOGOS 24\CATALOGOS REHABILITACIONES CANCHAS 24\Catalogos licitaciones publicas 24\"/>
    </mc:Choice>
  </mc:AlternateContent>
  <bookViews>
    <workbookView xWindow="0" yWindow="0" windowWidth="24000" windowHeight="9630"/>
  </bookViews>
  <sheets>
    <sheet name="Catalogo de Conceptos" sheetId="1" r:id="rId1"/>
    <sheet name="Explosión de insumos" sheetId="2" r:id="rId2"/>
  </sheets>
  <definedNames>
    <definedName name="_xlnm.Print_Area" localSheetId="0">'Catalogo de Conceptos'!$A$1:$G$81</definedName>
    <definedName name="_xlnm.Print_Area" localSheetId="1">'Explosión de insumos'!$A$1:$G$17</definedName>
    <definedName name="_xlnm.Print_Titles" localSheetId="0">'Catalogo de Conceptos'!$1:$12</definedName>
    <definedName name="_xlnm.Print_Titles" localSheetId="1">'Explosión de insumos'!$1:$12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2" l="1"/>
  <c r="A10" i="2" l="1"/>
  <c r="G52" i="1" l="1"/>
  <c r="G53" i="1" l="1"/>
  <c r="G54" i="1" s="1"/>
</calcChain>
</file>

<file path=xl/sharedStrings.xml><?xml version="1.0" encoding="utf-8"?>
<sst xmlns="http://schemas.openxmlformats.org/spreadsheetml/2006/main" count="89" uniqueCount="65">
  <si>
    <t>CLAVE</t>
  </si>
  <si>
    <t>DESCRIPCION DEL CONCEPTO</t>
  </si>
  <si>
    <t>UNIDAD</t>
  </si>
  <si>
    <t>CANTIDAD</t>
  </si>
  <si>
    <t>PRECIO UNITARIO</t>
  </si>
  <si>
    <t>IMPORTE</t>
  </si>
  <si>
    <t>LOGO</t>
  </si>
  <si>
    <t>PRECIO UNITARIO CON LETRA</t>
  </si>
  <si>
    <t>Razón Social: _____________________</t>
  </si>
  <si>
    <t>Represente legal: _________________</t>
  </si>
  <si>
    <t>Plazo de Ejecución: __ días naturales</t>
  </si>
  <si>
    <t>TOTAL DEL PRESUPUESTO CON LETRA: ** PESOS 00/100 M.N.**</t>
  </si>
  <si>
    <t>%</t>
  </si>
  <si>
    <t xml:space="preserve">DESCRIPCION </t>
  </si>
  <si>
    <t>COSTO UNITARIO</t>
  </si>
  <si>
    <r>
      <t xml:space="preserve">UBICACIÓN: </t>
    </r>
    <r>
      <rPr>
        <sz val="9"/>
        <color theme="1"/>
        <rFont val="Franklin Gothic Demi Cond"/>
        <family val="2"/>
      </rPr>
      <t>GUADLUPE, ZAC.</t>
    </r>
  </si>
  <si>
    <r>
      <t xml:space="preserve">LICITACIÓN No.: </t>
    </r>
    <r>
      <rPr>
        <u/>
        <sz val="10"/>
        <color theme="1"/>
        <rFont val="Franklin Gothic Demi Cond"/>
        <family val="2"/>
      </rPr>
      <t xml:space="preserve"> </t>
    </r>
    <r>
      <rPr>
        <sz val="10"/>
        <color theme="1"/>
        <rFont val="Franklin Gothic Demi Cond"/>
        <family val="2"/>
      </rPr>
      <t>MGU-SOPM-_____-___-24</t>
    </r>
  </si>
  <si>
    <t xml:space="preserve">      Retiro de pasto sintetico con arena silica, caucho y hule de plastico pegado a mano, pegado, sin recuperación del materialIncluye: equipo, mano de obra, herramienta y todo lo necesario para su correcta ejecución.</t>
  </si>
  <si>
    <t>m2</t>
  </si>
  <si>
    <t xml:space="preserve">      Riego de Impregnación ECR65 a razón de 1.50 lt/m2, Incluye: suministro y colocación</t>
  </si>
  <si>
    <t xml:space="preserve">      Poreo de arena para cubrir base impregnada Incluye extendido, material, mano de obra herramienta y todo lo necesario para su correcta ejecución</t>
  </si>
  <si>
    <t xml:space="preserve">      Suministro y colocación de pasto sintético en cancha profesional de 50 mm de espesor y 8 años de garantía (850 grs/m2), con agregados de arena sílica y caucho sintético Incluye: instalación de pasto artificial de 50 mm de altura, Fibrilado Power Choice. Altura 50mm, Peso 850 gr/m2. Color Verde Fabricado con Fibra Thiolon Tencate, Fibrilado de 8040 Denier. Retorcido y Estabilizado con Protección contra Rayos Ultravioleta. Doble Base Reforzada Latex. Incluye: Suministro, Instalación de pasto, por empresa Certificada por Labosport. Línea Blanca para Trazo Oficial, Arena, Caucho, Transporte y Pegamento. Fabricante cumplen con Certificación ISO 9000, ISO 14000 y OSHAS18001. Incluye: equipo, mano de obra,  rótulo de logos en el centro de la cancha de 2.50 mts de diámetro y ambos (2) costados de la cancha y  todo lo necesario para su correcta ejecución.</t>
  </si>
  <si>
    <t xml:space="preserve">      Suministro y colocación de red red de nylón oficial de 1ra calidad. Reforzada en cuadros con tratamiento químico embreado resistente al agua, sol y humedad salina calibre 18 (3.5 mm) con cinta protectora y cable tensor de polipropileno máxima calidad RDR en sección de 7.55 x 2.55 y 1.80 m de altura Incluye: materiales, mano de obra, herramienta y todo lo necesario para su correcta colocación.</t>
  </si>
  <si>
    <t>pza</t>
  </si>
  <si>
    <t>Fecha de Inicio: __/___/2024</t>
  </si>
  <si>
    <t>Fecha de Termino: __/___/2024</t>
  </si>
  <si>
    <t>SUB-TOTAL DEL PRESUPUESTO:</t>
  </si>
  <si>
    <t>IVA 16.00%:</t>
  </si>
  <si>
    <t>TOTAL DEL PRESUPUESTO:</t>
  </si>
  <si>
    <t xml:space="preserve"> Campo 1 futbol soccer</t>
  </si>
  <si>
    <t xml:space="preserve"> Total Campo 1 futbol soccer:</t>
  </si>
  <si>
    <t xml:space="preserve">      Preliminares</t>
  </si>
  <si>
    <t>010418</t>
  </si>
  <si>
    <t xml:space="preserve">         Trazo y nivelación en terreno plano, estableciendo ejes de referencia y bancos de nivel, incluye: materiales, mano de obra, equipo, herramienta y todo lo necesario para su correcta ejecución.</t>
  </si>
  <si>
    <t xml:space="preserve">         Excavación en caja en terreno 0-100-0, con medios mecánicos, de 0.00 a 2.10 mts de profundidad, ejecutadas a cielo abierto en el terreno natural, en ampliación de taludes, en rebajes de la corona, de cortes o terraplenes existentes y en derrumbes P.U.O.T.</t>
  </si>
  <si>
    <t>m3</t>
  </si>
  <si>
    <t xml:space="preserve">         Acarreo sobre camión de volteo de 7 m3 de material sobrante producto de las excavaciones y/o demoliciones, primer kilómetro, sobre camino plano pavimentado. Incluye: carga con medios mecánicos, equipo, y todo lo necesario para su correcta ejecución.</t>
  </si>
  <si>
    <t xml:space="preserve">         Acarreo sobre camión de volteo  de 7 m3 de material sobrante producto de las excavaciones y/o demoliciones, kilómetros subsecuentes, sobre camino plano pavimentado. Incluye: descarga con medios mecánicos, equipo y todo lo necesario para su correcta ejecución.</t>
  </si>
  <si>
    <t>m3/km</t>
  </si>
  <si>
    <t xml:space="preserve">      Total preliminares:</t>
  </si>
  <si>
    <t xml:space="preserve">      Albañileria</t>
  </si>
  <si>
    <t xml:space="preserve">         Relleno de tepetate compactado con medios mecánicos al 95% de la prueba proctor en capas de 20 cm de espesor. Incluye: humedad óptima, mezclado, tendido y compactación, materiales, acarreos, desperdicios, mano de obra, equipo y todo lo necesario para su correcta ejecución.</t>
  </si>
  <si>
    <t xml:space="preserve">      Total albañileria:</t>
  </si>
  <si>
    <t xml:space="preserve">      Piso</t>
  </si>
  <si>
    <t xml:space="preserve">         Riego de Impregnación ECR65 a razón de 1.50 lt/m2, Incluye: suministro y colocación</t>
  </si>
  <si>
    <t xml:space="preserve">         Suministro y colocación de pasto sintético de 35 mm de espesor y 8 años de garantía (850 grs/m2) Deniers: 8040 Incluye: Pasto artificial de 35 mm de altura, Fibrilado Power Choice. Altura 35 mm, Peso 850 gr/m2. Color Verde Fabricado con Fibra Polietileno, Fibrilado de 8040 Denier. Retorcido y Estabilizado con Protección contra Rayos Ultravioleta. Doble Base Reforzada Latex. Incluye Suministro, Instalación, Línea Blanca para Trazo Oficial, Arena, Caucho, Transporte y Pegamento. Pasto y Fabricante cumplen con Certificación ISO 9001, ISO 14001 y OSHAS18001. Incluye: equipo, mano de obra,  rótulo de logo en el centro de 2.50 mts de diámetro y ambos (2) costados de la cancha y  todo lo necesario para su correcta ejecución.</t>
  </si>
  <si>
    <t xml:space="preserve">      Total piso:</t>
  </si>
  <si>
    <t xml:space="preserve">      Equipamiento</t>
  </si>
  <si>
    <t xml:space="preserve">         Malla perimetral a base de malla ciclonica de 2.00 mts de altura. con poste arranque de 60 mm. a 2.50 + .30 + .40 para malla ciclónica y postes de línea de 48 mm Incluye: abrazaderas de tensión para malla ciclónica, solera galvanizada para malla, coples simple para malla, mano de obra, herramienta y todo lo necesario para su correcta ejecución.</t>
  </si>
  <si>
    <t>ml</t>
  </si>
  <si>
    <t xml:space="preserve">         Suministro y colocación de malla perimetral a base de malla ciclónica de 3.00 mts de altura, cal 10.5 apertura 0.55x0.55. Con tubería en postes horizontales y verticales de acero galvanizado de 3" cal 18 Incluye: postes, solera galvanizada para malla, abrazaderas de tensión, coples simples, accesorios, materiales, mano de obra, herramienta y todo lo necesario para su correcta ejecución.</t>
  </si>
  <si>
    <t xml:space="preserve">         Suministro y colocación de malla perimetral a base de malla ciclónica de 6.00 mts de altura, cal 10.5 apertura 0.55x0.55. Con tubería en postes horizontales y verticales de acero galvanizado de 3" Incluye: postes, solera galvanizada para malla, abrazaderas de tensión, coples simples, accesorios, materiales, mano de obra, herramienta y todo lo necesario para su correcta ejecución.</t>
  </si>
  <si>
    <t xml:space="preserve">      Total equipamiento:</t>
  </si>
  <si>
    <t xml:space="preserve">      Acabados</t>
  </si>
  <si>
    <t xml:space="preserve">         Pintura vinimex vinil-acrílica, marca comex para interiores y exteriores en superficies de yeso, cemento y concreto, previamente preparadas; en muros y plafones, hasta una altura de 3.00 mts incluye una mano de sellador 5 x1 comex y dos manos de pintura, materiales, mano de obra herramienta y todo lo necesario para su correcta ejecución</t>
  </si>
  <si>
    <t xml:space="preserve">         Pintura de esmalte anticorrosivo alquidálico comex 100 mate; marca comex en monten perfiles tubulares y postes de hasta 10" , incluye una mano de primer anticorrosivo comex y dos manos de pintura, suministro y aplicación.</t>
  </si>
  <si>
    <t xml:space="preserve">         Pintura de esmalte velmar alquidalico marca comex; en estrucrura metalica a base de lamina, perfiles tubulares, soleras, ángulos, monten, placa etc., de hasta una altura de 8.00 mts,  incluye: preparación de la superficie, dos manos de pintura, suministro y aplicación, materiales, mano de obra, herramienta y todo lo necesario para su correcta ejecución. (color negro satinado)</t>
  </si>
  <si>
    <t xml:space="preserve">         Suministro y colocación de placa informativa de lamina de acero inoxidable cal. 18, serigrafiada con logo y  leyendas institucionales, de secc. 0.60 x 0.90 Incluye: herrajes para colocación y rotulación en corte vinil e impresion a gran formato, bicapa transparente para proteccion de intemperie, mano de obra, herramienta y todo lo necesario para su correcta ejecución.</t>
  </si>
  <si>
    <t xml:space="preserve">      Total acabados:</t>
  </si>
  <si>
    <r>
      <rPr>
        <b/>
        <sz val="9"/>
        <color theme="1"/>
        <rFont val="Franklin Gothic Demi Cond"/>
        <family val="2"/>
      </rPr>
      <t>DESCRIPCIÓN GENERAL DE LOS TRABAJOS:</t>
    </r>
    <r>
      <rPr>
        <sz val="9"/>
        <color theme="1"/>
        <rFont val="Franklin Gothic Demi Cond"/>
        <family val="2"/>
      </rPr>
      <t xml:space="preserve">  REHABILITACIÓN CAMPO 1 FUTBOL SOCCER  Y CANCHA DE SOFT-BOL, UNIDAD DEPORTIVA, GUADALUPE, ZAC.</t>
    </r>
  </si>
  <si>
    <t>CAMPO 1 FUTBOL SOCCER</t>
  </si>
  <si>
    <t>TOTAL CAMPO 1 FUTBOL SOCCER:</t>
  </si>
  <si>
    <t>CANCHA DE SOFT-BOL</t>
  </si>
  <si>
    <t>TOTAL CANCHA DE SOFT-BOL:</t>
  </si>
  <si>
    <r>
      <t xml:space="preserve">LICITACIÓN No.: </t>
    </r>
    <r>
      <rPr>
        <u/>
        <sz val="10"/>
        <color theme="1"/>
        <rFont val="Franklin Gothic Demi Cond"/>
        <family val="2"/>
      </rPr>
      <t xml:space="preserve"> </t>
    </r>
    <r>
      <rPr>
        <sz val="10"/>
        <color theme="1"/>
        <rFont val="Franklin Gothic Demi Cond"/>
        <family val="2"/>
      </rPr>
      <t>MGU-SOPM-PMO-07-24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</si>
</sst>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Britannic Bold"/>
      <family val="2"/>
    </font>
    <font>
      <b/>
      <sz val="12"/>
      <color rgb="FF660033"/>
      <name val="Calibri"/>
      <family val="2"/>
      <scheme val="minor"/>
    </font>
    <font>
      <sz val="9"/>
      <color theme="1"/>
      <name val="Franklin Gothic Demi Cond"/>
      <family val="2"/>
    </font>
    <font>
      <b/>
      <sz val="8"/>
      <color rgb="FF660033"/>
      <name val="Calibri"/>
      <family val="2"/>
      <scheme val="minor"/>
    </font>
    <font>
      <b/>
      <sz val="11"/>
      <color rgb="FF7B23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Franklin Gothic Demi Cond"/>
      <family val="2"/>
    </font>
    <font>
      <u/>
      <sz val="10"/>
      <color theme="1"/>
      <name val="Franklin Gothic Demi Cond"/>
      <family val="2"/>
    </font>
    <font>
      <b/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Franklin Gothic Demi Cond"/>
      <family val="2"/>
    </font>
    <font>
      <b/>
      <sz val="9"/>
      <color rgb="FF7B233C"/>
      <name val="Calibri"/>
      <family val="2"/>
      <scheme val="minor"/>
    </font>
    <font>
      <b/>
      <sz val="8"/>
      <color rgb="FF7B233C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7" fillId="0" borderId="0" xfId="0" applyFont="1"/>
    <xf numFmtId="4" fontId="7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right" vertical="top"/>
    </xf>
    <xf numFmtId="164" fontId="5" fillId="0" borderId="0" xfId="2" applyNumberFormat="1" applyFont="1" applyAlignment="1">
      <alignment horizontal="right" vertical="center"/>
    </xf>
    <xf numFmtId="4" fontId="4" fillId="0" borderId="0" xfId="0" applyNumberFormat="1" applyFont="1" applyAlignment="1"/>
    <xf numFmtId="49" fontId="5" fillId="0" borderId="0" xfId="2" applyNumberFormat="1" applyFont="1" applyAlignment="1">
      <alignment vertical="center" wrapText="1"/>
    </xf>
    <xf numFmtId="164" fontId="5" fillId="0" borderId="0" xfId="2" applyNumberFormat="1" applyFont="1" applyAlignment="1">
      <alignment horizontal="right" vertical="top"/>
    </xf>
    <xf numFmtId="44" fontId="2" fillId="0" borderId="0" xfId="1" applyFont="1"/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justify" vertical="top"/>
    </xf>
    <xf numFmtId="49" fontId="12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vertical="top"/>
    </xf>
    <xf numFmtId="0" fontId="11" fillId="0" borderId="0" xfId="0" applyFont="1"/>
    <xf numFmtId="4" fontId="11" fillId="0" borderId="0" xfId="0" applyNumberFormat="1" applyFont="1"/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5" fillId="0" borderId="0" xfId="2" applyFont="1" applyFill="1" applyAlignment="1">
      <alignment horizontal="right"/>
    </xf>
    <xf numFmtId="0" fontId="15" fillId="0" borderId="5" xfId="0" applyFont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/>
    </xf>
    <xf numFmtId="49" fontId="5" fillId="0" borderId="4" xfId="2" applyNumberFormat="1" applyFont="1" applyBorder="1" applyAlignment="1">
      <alignment horizontal="justify" vertical="center" wrapText="1"/>
    </xf>
    <xf numFmtId="164" fontId="15" fillId="0" borderId="5" xfId="0" applyNumberFormat="1" applyFont="1" applyBorder="1" applyAlignment="1">
      <alignment vertical="top"/>
    </xf>
    <xf numFmtId="164" fontId="5" fillId="0" borderId="0" xfId="2" applyNumberFormat="1" applyFont="1" applyAlignment="1">
      <alignment horizontal="right"/>
    </xf>
    <xf numFmtId="49" fontId="5" fillId="0" borderId="0" xfId="2" applyNumberFormat="1" applyFont="1" applyAlignment="1">
      <alignment wrapText="1"/>
    </xf>
    <xf numFmtId="0" fontId="15" fillId="0" borderId="0" xfId="0" applyFont="1" applyBorder="1" applyAlignment="1">
      <alignment vertical="center"/>
    </xf>
    <xf numFmtId="49" fontId="16" fillId="0" borderId="0" xfId="0" applyNumberFormat="1" applyFont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4" fontId="16" fillId="0" borderId="0" xfId="0" applyNumberFormat="1" applyFont="1" applyAlignment="1">
      <alignment horizontal="right" vertical="top"/>
    </xf>
    <xf numFmtId="49" fontId="5" fillId="0" borderId="0" xfId="2" applyNumberFormat="1" applyFont="1" applyBorder="1" applyAlignment="1">
      <alignment vertical="top" wrapText="1"/>
    </xf>
    <xf numFmtId="49" fontId="5" fillId="0" borderId="0" xfId="2" applyNumberFormat="1" applyFont="1" applyBorder="1" applyAlignment="1">
      <alignment vertical="top"/>
    </xf>
    <xf numFmtId="49" fontId="9" fillId="0" borderId="0" xfId="0" applyNumberFormat="1" applyFont="1" applyAlignment="1">
      <alignment horizontal="left"/>
    </xf>
    <xf numFmtId="49" fontId="5" fillId="0" borderId="0" xfId="2" applyNumberFormat="1" applyFont="1" applyBorder="1" applyAlignment="1"/>
    <xf numFmtId="49" fontId="14" fillId="0" borderId="0" xfId="2" applyNumberFormat="1" applyFont="1" applyBorder="1" applyAlignment="1"/>
    <xf numFmtId="0" fontId="5" fillId="0" borderId="4" xfId="2" applyNumberFormat="1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/>
    </xf>
    <xf numFmtId="49" fontId="5" fillId="0" borderId="0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vertical="center" wrapText="1"/>
    </xf>
    <xf numFmtId="49" fontId="17" fillId="0" borderId="0" xfId="0" applyNumberFormat="1" applyFont="1" applyAlignment="1">
      <alignment horizontal="center" vertical="top"/>
    </xf>
    <xf numFmtId="0" fontId="17" fillId="0" borderId="0" xfId="0" applyFont="1" applyFill="1" applyAlignment="1">
      <alignment horizontal="justify" vertical="top"/>
    </xf>
    <xf numFmtId="0" fontId="17" fillId="0" borderId="0" xfId="0" applyFont="1" applyAlignment="1">
      <alignment horizontal="center" vertical="top"/>
    </xf>
    <xf numFmtId="4" fontId="17" fillId="0" borderId="0" xfId="0" applyNumberFormat="1" applyFont="1" applyAlignment="1">
      <alignment horizontal="right" vertical="top"/>
    </xf>
    <xf numFmtId="164" fontId="18" fillId="0" borderId="0" xfId="0" applyNumberFormat="1" applyFont="1" applyAlignment="1">
      <alignment vertical="top"/>
    </xf>
    <xf numFmtId="164" fontId="17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justify" vertical="top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top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justify" vertical="justify"/>
    </xf>
    <xf numFmtId="0" fontId="18" fillId="0" borderId="0" xfId="0" applyFont="1" applyBorder="1" applyAlignment="1">
      <alignment vertical="center"/>
    </xf>
    <xf numFmtId="0" fontId="16" fillId="0" borderId="0" xfId="0" applyFont="1" applyAlignment="1">
      <alignment horizontal="justify" vertical="justify"/>
    </xf>
    <xf numFmtId="164" fontId="18" fillId="0" borderId="0" xfId="0" applyNumberFormat="1" applyFont="1" applyAlignment="1">
      <alignment horizontal="right" vertical="top"/>
    </xf>
    <xf numFmtId="49" fontId="19" fillId="0" borderId="0" xfId="0" applyNumberFormat="1" applyFont="1" applyAlignment="1">
      <alignment horizontal="center" vertical="top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4" fontId="19" fillId="0" borderId="0" xfId="0" applyNumberFormat="1" applyFont="1" applyAlignment="1">
      <alignment horizontal="right" vertical="top"/>
    </xf>
    <xf numFmtId="164" fontId="20" fillId="0" borderId="0" xfId="0" applyNumberFormat="1" applyFont="1" applyAlignment="1">
      <alignment horizontal="right" vertical="top"/>
    </xf>
    <xf numFmtId="164" fontId="19" fillId="0" borderId="0" xfId="0" applyNumberFormat="1" applyFont="1" applyAlignment="1">
      <alignment horizontal="right" vertical="top"/>
    </xf>
    <xf numFmtId="0" fontId="17" fillId="0" borderId="0" xfId="0" applyFont="1" applyAlignment="1">
      <alignment horizontal="justify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7B233C"/>
      <color rgb="FF5C005C"/>
      <color rgb="FF7A0000"/>
      <color rgb="FFA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4</xdr:col>
      <xdr:colOff>447675</xdr:colOff>
      <xdr:row>2</xdr:row>
      <xdr:rowOff>333157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9" t="9789" r="392" b="33818"/>
        <a:stretch/>
      </xdr:blipFill>
      <xdr:spPr>
        <a:xfrm>
          <a:off x="9525" y="38101"/>
          <a:ext cx="5734050" cy="7332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2228850</xdr:colOff>
      <xdr:row>0</xdr:row>
      <xdr:rowOff>20700</xdr:rowOff>
    </xdr:from>
    <xdr:to>
      <xdr:col>1</xdr:col>
      <xdr:colOff>3520690</xdr:colOff>
      <xdr:row>2</xdr:row>
      <xdr:rowOff>262147</xdr:rowOff>
    </xdr:to>
    <xdr:pic>
      <xdr:nvPicPr>
        <xdr:cNvPr id="6" name="4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84"/>
        <a:stretch/>
      </xdr:blipFill>
      <xdr:spPr bwMode="auto">
        <a:xfrm>
          <a:off x="2724150" y="20700"/>
          <a:ext cx="1291840" cy="67959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2</xdr:row>
      <xdr:rowOff>152399</xdr:rowOff>
    </xdr:from>
    <xdr:to>
      <xdr:col>4</xdr:col>
      <xdr:colOff>666750</xdr:colOff>
      <xdr:row>6</xdr:row>
      <xdr:rowOff>104774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" y="590549"/>
          <a:ext cx="5962649" cy="8096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b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l"/>
          <a:r>
            <a:rPr lang="es-MX" sz="1400" b="1" cap="none" spc="50">
              <a:ln w="11430">
                <a:solidFill>
                  <a:sysClr val="windowText" lastClr="000000"/>
                </a:solidFill>
              </a:ln>
              <a:solidFill>
                <a:schemeClr val="bg1"/>
              </a:solidFill>
              <a:effectLst/>
              <a:latin typeface="Swis721 BlkCn BT" panose="020B0806030502040204" pitchFamily="34" charset="0"/>
            </a:rPr>
            <a:t>DOCUMENTO</a:t>
          </a:r>
          <a:r>
            <a:rPr lang="es-MX" sz="1400" b="1" cap="none" spc="50" baseline="0">
              <a:ln w="11430">
                <a:solidFill>
                  <a:sysClr val="windowText" lastClr="000000"/>
                </a:solidFill>
              </a:ln>
              <a:solidFill>
                <a:schemeClr val="bg1"/>
              </a:solidFill>
              <a:effectLst/>
              <a:latin typeface="Swis721 BlkCn BT" panose="020B0806030502040204" pitchFamily="34" charset="0"/>
            </a:rPr>
            <a:t> A21  </a:t>
          </a:r>
          <a:r>
            <a:rPr lang="es-MX" sz="1100" b="1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CATALOGO</a:t>
          </a:r>
          <a:r>
            <a:rPr lang="es-MX" sz="1100" b="1" baseline="0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 DE CONCEPTOS, </a:t>
          </a:r>
          <a:r>
            <a:rPr lang="es-MX" sz="1000" b="1" baseline="0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CONTENIENDO DESCRIPCIÓN, UNIDADES DE MEDICIÓN, CANTIDADES DE TRABAJO, PRECIOS UNITARIOS CON NÚMERO Y LETRA E IMPORTES POR PARTIDA,  SUBPARTIDA,  CONCEPTO  Y  DEL  TOTAL  DE  LA  PROPOSICIÓN.</a:t>
          </a:r>
          <a:endParaRPr lang="es-MX" sz="1000">
            <a:effectLst/>
            <a:latin typeface="Swis721 BlkCn BT" panose="020B0806030502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3</xdr:col>
      <xdr:colOff>752475</xdr:colOff>
      <xdr:row>2</xdr:row>
      <xdr:rowOff>333157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9" t="9789" r="392" b="33818"/>
        <a:stretch/>
      </xdr:blipFill>
      <xdr:spPr>
        <a:xfrm>
          <a:off x="9525" y="38101"/>
          <a:ext cx="5734050" cy="7332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2228850</xdr:colOff>
      <xdr:row>0</xdr:row>
      <xdr:rowOff>20700</xdr:rowOff>
    </xdr:from>
    <xdr:to>
      <xdr:col>1</xdr:col>
      <xdr:colOff>3520690</xdr:colOff>
      <xdr:row>2</xdr:row>
      <xdr:rowOff>262147</xdr:rowOff>
    </xdr:to>
    <xdr:pic>
      <xdr:nvPicPr>
        <xdr:cNvPr id="3" name="4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84"/>
        <a:stretch/>
      </xdr:blipFill>
      <xdr:spPr bwMode="auto">
        <a:xfrm>
          <a:off x="2724150" y="20700"/>
          <a:ext cx="1291840" cy="67959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152399</xdr:rowOff>
    </xdr:from>
    <xdr:to>
      <xdr:col>4</xdr:col>
      <xdr:colOff>47624</xdr:colOff>
      <xdr:row>6</xdr:row>
      <xdr:rowOff>104774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590549"/>
          <a:ext cx="5848349" cy="7905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b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r>
            <a:rPr lang="es-MX" sz="1400" b="1" cap="none" spc="50">
              <a:ln w="11430">
                <a:solidFill>
                  <a:sysClr val="windowText" lastClr="000000"/>
                </a:solidFill>
              </a:ln>
              <a:solidFill>
                <a:srgbClr val="7B233C"/>
              </a:solidFill>
              <a:effectLst/>
              <a:latin typeface="Swis721 BlkCn BT" panose="020B0806030502040204" pitchFamily="34" charset="0"/>
            </a:rPr>
            <a:t>DOCUMENTO</a:t>
          </a:r>
          <a:r>
            <a:rPr lang="es-MX" sz="1400" b="1" cap="none" spc="50" baseline="0">
              <a:ln w="11430">
                <a:solidFill>
                  <a:sysClr val="windowText" lastClr="000000"/>
                </a:solidFill>
              </a:ln>
              <a:solidFill>
                <a:srgbClr val="7B233C"/>
              </a:solidFill>
              <a:effectLst/>
              <a:latin typeface="Swis721 BlkCn BT" panose="020B0806030502040204" pitchFamily="34" charset="0"/>
            </a:rPr>
            <a:t> A10 </a:t>
          </a:r>
          <a:r>
            <a:rPr lang="es-ES_tradnl" sz="1300" b="1">
              <a:solidFill>
                <a:srgbClr val="7B233C"/>
              </a:solidFill>
              <a:effectLst/>
              <a:latin typeface="+mn-lt"/>
              <a:ea typeface="+mn-ea"/>
              <a:cs typeface="+mn-cs"/>
            </a:rPr>
            <a:t>LISTADO DE INSUMOS QUE INTERVIENEN; EN LA INTEGRACIÓN DE PROPOSICIÓN ( EXPLOSIÓN DE INSUMOS)</a:t>
          </a:r>
          <a:endParaRPr lang="es-MX" sz="1300">
            <a:solidFill>
              <a:srgbClr val="7B233C"/>
            </a:solidFill>
            <a:effectLst/>
            <a:latin typeface="Swis721 BlkCn BT" panose="020B0806030502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B233C"/>
  </sheetPr>
  <dimension ref="A1:O56"/>
  <sheetViews>
    <sheetView tabSelected="1" view="pageBreakPreview" zoomScaleNormal="100" zoomScaleSheetLayoutView="100" workbookViewId="0">
      <selection activeCell="A9" sqref="A9"/>
    </sheetView>
  </sheetViews>
  <sheetFormatPr baseColWidth="10" defaultRowHeight="15" x14ac:dyDescent="0.25"/>
  <cols>
    <col min="1" max="1" width="7.42578125" style="1" customWidth="1"/>
    <col min="2" max="2" width="55.7109375" customWidth="1"/>
    <col min="3" max="3" width="7.42578125" style="3" customWidth="1"/>
    <col min="4" max="4" width="8.85546875" style="4" customWidth="1"/>
    <col min="5" max="5" width="11.42578125" style="5" customWidth="1"/>
    <col min="6" max="6" width="26.5703125" style="5" customWidth="1"/>
    <col min="7" max="7" width="16.28515625" style="5" customWidth="1"/>
    <col min="10" max="10" width="7.42578125" customWidth="1"/>
    <col min="11" max="11" width="12.28515625" customWidth="1"/>
    <col min="12" max="12" width="3.28515625" customWidth="1"/>
  </cols>
  <sheetData>
    <row r="1" spans="1:8" ht="19.5" customHeight="1" x14ac:dyDescent="0.25">
      <c r="B1" s="94"/>
      <c r="C1" s="94"/>
      <c r="D1" s="94"/>
      <c r="E1" s="94"/>
      <c r="F1" s="13"/>
      <c r="G1" s="14" t="s">
        <v>6</v>
      </c>
    </row>
    <row r="3" spans="1:8" ht="27" customHeight="1" x14ac:dyDescent="0.25"/>
    <row r="4" spans="1:8" ht="7.5" customHeight="1" x14ac:dyDescent="0.25"/>
    <row r="5" spans="1:8" ht="16.5" customHeight="1" x14ac:dyDescent="0.25">
      <c r="F5" s="38"/>
      <c r="G5" s="39" t="s">
        <v>8</v>
      </c>
    </row>
    <row r="6" spans="1:8" ht="16.5" customHeight="1" x14ac:dyDescent="0.25">
      <c r="A6" s="17"/>
      <c r="B6" s="17"/>
      <c r="C6" s="17"/>
      <c r="D6" s="17"/>
      <c r="E6" s="17"/>
      <c r="G6" s="39" t="s">
        <v>9</v>
      </c>
    </row>
    <row r="7" spans="1:8" ht="16.5" customHeight="1" x14ac:dyDescent="0.25">
      <c r="F7" s="50"/>
      <c r="G7" s="49" t="s">
        <v>24</v>
      </c>
    </row>
    <row r="8" spans="1:8" ht="16.5" customHeight="1" x14ac:dyDescent="0.25">
      <c r="A8" s="58" t="s">
        <v>64</v>
      </c>
      <c r="E8" s="38"/>
      <c r="F8" s="38"/>
      <c r="G8" s="49" t="s">
        <v>25</v>
      </c>
    </row>
    <row r="9" spans="1:8" ht="16.5" customHeight="1" x14ac:dyDescent="0.25">
      <c r="A9" s="59" t="s">
        <v>59</v>
      </c>
      <c r="B9" s="56"/>
      <c r="C9" s="56"/>
      <c r="D9" s="56"/>
      <c r="E9" s="56"/>
      <c r="F9" s="56"/>
      <c r="G9" s="49" t="s">
        <v>10</v>
      </c>
    </row>
    <row r="10" spans="1:8" ht="15" customHeight="1" x14ac:dyDescent="0.25">
      <c r="A10" s="60" t="s">
        <v>15</v>
      </c>
      <c r="B10" s="57"/>
      <c r="C10" s="57"/>
      <c r="D10" s="57"/>
      <c r="E10" s="57"/>
      <c r="F10" s="57"/>
      <c r="G10" s="57"/>
    </row>
    <row r="11" spans="1:8" ht="7.5" customHeight="1" thickBot="1" x14ac:dyDescent="0.3">
      <c r="A11" s="47"/>
      <c r="B11" s="47"/>
      <c r="C11" s="47"/>
      <c r="D11" s="47"/>
      <c r="E11" s="47"/>
      <c r="F11" s="47"/>
      <c r="G11" s="47"/>
    </row>
    <row r="12" spans="1:8" ht="23.25" thickBot="1" x14ac:dyDescent="0.3">
      <c r="A12" s="6" t="s">
        <v>0</v>
      </c>
      <c r="B12" s="7" t="s">
        <v>1</v>
      </c>
      <c r="C12" s="7" t="s">
        <v>2</v>
      </c>
      <c r="D12" s="8" t="s">
        <v>3</v>
      </c>
      <c r="E12" s="9" t="s">
        <v>4</v>
      </c>
      <c r="F12" s="9" t="s">
        <v>7</v>
      </c>
      <c r="G12" s="10" t="s">
        <v>5</v>
      </c>
    </row>
    <row r="13" spans="1:8" ht="2.25" customHeight="1" x14ac:dyDescent="0.25">
      <c r="A13" s="42"/>
      <c r="B13" s="43"/>
      <c r="C13" s="43"/>
      <c r="D13" s="44"/>
      <c r="E13" s="45"/>
      <c r="F13" s="45"/>
      <c r="G13" s="46"/>
    </row>
    <row r="14" spans="1:8" ht="18" customHeight="1" x14ac:dyDescent="0.25">
      <c r="A14" s="72"/>
      <c r="B14" s="92" t="s">
        <v>60</v>
      </c>
      <c r="C14" s="73"/>
      <c r="D14" s="74"/>
      <c r="E14" s="75"/>
      <c r="F14" s="75"/>
      <c r="G14" s="76"/>
    </row>
    <row r="15" spans="1:8" s="11" customFormat="1" ht="15" customHeight="1" x14ac:dyDescent="0.25">
      <c r="A15" s="52"/>
      <c r="B15" s="53" t="s">
        <v>29</v>
      </c>
      <c r="C15" s="54"/>
      <c r="D15" s="55"/>
      <c r="E15" s="51"/>
      <c r="F15" s="51"/>
      <c r="G15" s="51"/>
      <c r="H15" s="12"/>
    </row>
    <row r="16" spans="1:8" ht="33.75" x14ac:dyDescent="0.25">
      <c r="A16" s="65">
        <v>336600</v>
      </c>
      <c r="B16" s="66" t="s">
        <v>17</v>
      </c>
      <c r="C16" s="67" t="s">
        <v>18</v>
      </c>
      <c r="D16" s="68">
        <v>7000</v>
      </c>
      <c r="E16" s="69"/>
      <c r="F16" s="70"/>
      <c r="G16" s="70"/>
      <c r="H16" s="2"/>
    </row>
    <row r="17" spans="1:15" ht="22.5" x14ac:dyDescent="0.25">
      <c r="A17" s="65">
        <v>100230</v>
      </c>
      <c r="B17" s="71" t="s">
        <v>19</v>
      </c>
      <c r="C17" s="67" t="s">
        <v>18</v>
      </c>
      <c r="D17" s="68">
        <v>11923.65</v>
      </c>
      <c r="E17" s="69"/>
      <c r="F17" s="70"/>
      <c r="G17" s="70"/>
      <c r="H17" s="2"/>
      <c r="M17" s="2"/>
      <c r="O17" s="2"/>
    </row>
    <row r="18" spans="1:15" ht="22.5" x14ac:dyDescent="0.25">
      <c r="A18" s="65">
        <v>125874</v>
      </c>
      <c r="B18" s="71" t="s">
        <v>20</v>
      </c>
      <c r="C18" s="67" t="s">
        <v>18</v>
      </c>
      <c r="D18" s="68">
        <v>11923.65</v>
      </c>
      <c r="E18" s="36"/>
      <c r="F18" s="70"/>
      <c r="G18" s="70"/>
      <c r="H18" s="2"/>
      <c r="M18" s="2"/>
      <c r="O18" s="2"/>
    </row>
    <row r="19" spans="1:15" ht="129.75" customHeight="1" x14ac:dyDescent="0.25">
      <c r="A19" s="65">
        <v>201503</v>
      </c>
      <c r="B19" s="71" t="s">
        <v>21</v>
      </c>
      <c r="C19" s="67" t="s">
        <v>18</v>
      </c>
      <c r="D19" s="68">
        <v>9000</v>
      </c>
      <c r="E19" s="35"/>
      <c r="F19" s="70"/>
      <c r="G19" s="70"/>
      <c r="H19" s="2"/>
      <c r="M19" s="2"/>
      <c r="O19" s="2"/>
    </row>
    <row r="20" spans="1:15" ht="60.75" customHeight="1" x14ac:dyDescent="0.25">
      <c r="A20" s="65">
        <v>733825</v>
      </c>
      <c r="B20" s="71" t="s">
        <v>22</v>
      </c>
      <c r="C20" s="67" t="s">
        <v>23</v>
      </c>
      <c r="D20" s="68">
        <v>2</v>
      </c>
      <c r="E20" s="35"/>
      <c r="F20" s="70"/>
      <c r="G20" s="70"/>
      <c r="H20" s="2"/>
      <c r="M20" s="2"/>
    </row>
    <row r="21" spans="1:15" x14ac:dyDescent="0.25">
      <c r="A21" s="65"/>
      <c r="B21" s="71"/>
      <c r="C21" s="67"/>
      <c r="D21" s="68"/>
      <c r="E21" s="35"/>
      <c r="F21" s="78" t="s">
        <v>30</v>
      </c>
      <c r="G21" s="70"/>
      <c r="H21" s="2"/>
      <c r="M21" s="2"/>
    </row>
    <row r="22" spans="1:15" x14ac:dyDescent="0.25">
      <c r="A22" s="65"/>
      <c r="B22" s="71"/>
      <c r="C22" s="67"/>
      <c r="D22" s="68"/>
      <c r="E22" s="35"/>
      <c r="F22" s="91" t="s">
        <v>61</v>
      </c>
      <c r="G22" s="70"/>
      <c r="H22" s="2"/>
      <c r="M22" s="2"/>
    </row>
    <row r="23" spans="1:15" x14ac:dyDescent="0.25">
      <c r="A23" s="65"/>
      <c r="B23" s="89" t="s">
        <v>62</v>
      </c>
      <c r="C23" s="67"/>
      <c r="D23" s="68"/>
      <c r="E23" s="35"/>
      <c r="F23" s="78"/>
      <c r="G23" s="70"/>
      <c r="H23" s="2"/>
      <c r="M23" s="2"/>
    </row>
    <row r="24" spans="1:15" x14ac:dyDescent="0.25">
      <c r="A24" s="52"/>
      <c r="B24" s="53" t="s">
        <v>31</v>
      </c>
      <c r="C24" s="54"/>
      <c r="D24" s="55"/>
      <c r="E24" s="51"/>
      <c r="F24" s="51"/>
      <c r="G24" s="51"/>
      <c r="H24" s="2"/>
      <c r="M24" s="2"/>
    </row>
    <row r="25" spans="1:15" ht="33.75" x14ac:dyDescent="0.25">
      <c r="A25" s="65" t="s">
        <v>32</v>
      </c>
      <c r="B25" s="79" t="s">
        <v>33</v>
      </c>
      <c r="C25" s="67" t="s">
        <v>18</v>
      </c>
      <c r="D25" s="68">
        <v>4621</v>
      </c>
      <c r="E25" s="80"/>
      <c r="F25" s="80"/>
      <c r="G25" s="80"/>
      <c r="H25" s="2"/>
      <c r="M25" s="2"/>
    </row>
    <row r="26" spans="1:15" ht="45" x14ac:dyDescent="0.25">
      <c r="A26" s="65">
        <v>240212</v>
      </c>
      <c r="B26" s="79" t="s">
        <v>34</v>
      </c>
      <c r="C26" s="67" t="s">
        <v>35</v>
      </c>
      <c r="D26" s="68">
        <v>924.2</v>
      </c>
      <c r="E26" s="80"/>
      <c r="F26" s="80"/>
      <c r="G26" s="80"/>
      <c r="H26" s="2"/>
      <c r="M26" s="2"/>
    </row>
    <row r="27" spans="1:15" ht="45" x14ac:dyDescent="0.25">
      <c r="A27" s="65">
        <v>100022</v>
      </c>
      <c r="B27" s="79" t="s">
        <v>36</v>
      </c>
      <c r="C27" s="67" t="s">
        <v>35</v>
      </c>
      <c r="D27" s="68">
        <v>1188.46</v>
      </c>
      <c r="E27" s="80"/>
      <c r="F27" s="80"/>
      <c r="G27" s="80"/>
      <c r="H27" s="2"/>
      <c r="M27" s="2"/>
    </row>
    <row r="28" spans="1:15" ht="45" x14ac:dyDescent="0.25">
      <c r="A28" s="65">
        <v>100023</v>
      </c>
      <c r="B28" s="79" t="s">
        <v>37</v>
      </c>
      <c r="C28" s="67" t="s">
        <v>38</v>
      </c>
      <c r="D28" s="68">
        <v>10696.14</v>
      </c>
      <c r="E28" s="80"/>
      <c r="F28" s="80"/>
      <c r="G28" s="80"/>
      <c r="H28" s="2"/>
      <c r="M28" s="2"/>
    </row>
    <row r="29" spans="1:15" x14ac:dyDescent="0.25">
      <c r="A29" s="65"/>
      <c r="B29" s="79"/>
      <c r="C29" s="67"/>
      <c r="D29" s="68"/>
      <c r="E29" s="80"/>
      <c r="F29" s="77" t="s">
        <v>39</v>
      </c>
      <c r="G29" s="80"/>
      <c r="H29" s="2"/>
      <c r="M29" s="2"/>
    </row>
    <row r="30" spans="1:15" x14ac:dyDescent="0.25">
      <c r="A30" s="65"/>
      <c r="B30" s="81" t="s">
        <v>40</v>
      </c>
      <c r="C30" s="67"/>
      <c r="D30" s="68"/>
      <c r="E30" s="80"/>
      <c r="F30" s="80"/>
      <c r="G30" s="80"/>
      <c r="H30" s="2"/>
      <c r="M30" s="2"/>
    </row>
    <row r="31" spans="1:15" ht="45" x14ac:dyDescent="0.25">
      <c r="A31" s="65">
        <v>240222</v>
      </c>
      <c r="B31" s="79" t="s">
        <v>41</v>
      </c>
      <c r="C31" s="67" t="s">
        <v>35</v>
      </c>
      <c r="D31" s="68">
        <v>924.2</v>
      </c>
      <c r="E31" s="80"/>
      <c r="F31" s="80"/>
      <c r="G31" s="80"/>
      <c r="H31" s="2"/>
      <c r="M31" s="2"/>
    </row>
    <row r="32" spans="1:15" x14ac:dyDescent="0.25">
      <c r="A32" s="65"/>
      <c r="B32" s="79"/>
      <c r="C32" s="67"/>
      <c r="D32" s="68"/>
      <c r="E32" s="80"/>
      <c r="F32" s="77" t="s">
        <v>42</v>
      </c>
      <c r="G32" s="80"/>
      <c r="H32" s="2"/>
      <c r="M32" s="2"/>
    </row>
    <row r="33" spans="1:13" x14ac:dyDescent="0.25">
      <c r="A33" s="65"/>
      <c r="B33" s="81" t="s">
        <v>43</v>
      </c>
      <c r="C33" s="67"/>
      <c r="D33" s="68"/>
      <c r="E33" s="80"/>
      <c r="F33" s="80"/>
      <c r="G33" s="80"/>
      <c r="H33" s="2"/>
      <c r="M33" s="2"/>
    </row>
    <row r="34" spans="1:13" ht="22.5" x14ac:dyDescent="0.25">
      <c r="A34" s="65">
        <v>100230</v>
      </c>
      <c r="B34" s="79" t="s">
        <v>44</v>
      </c>
      <c r="C34" s="67" t="s">
        <v>18</v>
      </c>
      <c r="D34" s="68">
        <v>4151</v>
      </c>
      <c r="E34" s="80"/>
      <c r="F34" s="80"/>
      <c r="G34" s="80"/>
      <c r="H34" s="2"/>
      <c r="M34" s="2"/>
    </row>
    <row r="35" spans="1:13" ht="112.5" x14ac:dyDescent="0.25">
      <c r="A35" s="65">
        <v>201502</v>
      </c>
      <c r="B35" s="79" t="s">
        <v>45</v>
      </c>
      <c r="C35" s="67" t="s">
        <v>18</v>
      </c>
      <c r="D35" s="68">
        <v>4151</v>
      </c>
      <c r="E35" s="80"/>
      <c r="F35" s="80"/>
      <c r="G35" s="80"/>
      <c r="H35" s="2"/>
      <c r="M35" s="2"/>
    </row>
    <row r="36" spans="1:13" x14ac:dyDescent="0.25">
      <c r="A36" s="65"/>
      <c r="B36" s="79"/>
      <c r="C36" s="67"/>
      <c r="D36" s="68"/>
      <c r="E36" s="80"/>
      <c r="F36" s="77" t="s">
        <v>46</v>
      </c>
      <c r="G36" s="80"/>
      <c r="H36" s="2"/>
      <c r="M36" s="2"/>
    </row>
    <row r="37" spans="1:13" x14ac:dyDescent="0.25">
      <c r="A37" s="65"/>
      <c r="B37" s="81" t="s">
        <v>47</v>
      </c>
      <c r="C37" s="67"/>
      <c r="D37" s="68"/>
      <c r="E37" s="80"/>
      <c r="F37" s="80"/>
      <c r="G37" s="80"/>
      <c r="H37" s="2"/>
      <c r="M37" s="2"/>
    </row>
    <row r="38" spans="1:13" ht="56.25" x14ac:dyDescent="0.25">
      <c r="A38" s="65">
        <v>323579</v>
      </c>
      <c r="B38" s="79" t="s">
        <v>48</v>
      </c>
      <c r="C38" s="67" t="s">
        <v>49</v>
      </c>
      <c r="D38" s="68">
        <v>121</v>
      </c>
      <c r="E38" s="80"/>
      <c r="F38" s="80"/>
      <c r="G38" s="80"/>
      <c r="H38" s="2"/>
      <c r="M38" s="2"/>
    </row>
    <row r="39" spans="1:13" ht="56.25" x14ac:dyDescent="0.25">
      <c r="A39" s="65">
        <v>625520</v>
      </c>
      <c r="B39" s="79" t="s">
        <v>50</v>
      </c>
      <c r="C39" s="67" t="s">
        <v>49</v>
      </c>
      <c r="D39" s="68">
        <v>26.5</v>
      </c>
      <c r="E39" s="80"/>
      <c r="F39" s="80"/>
      <c r="G39" s="80"/>
      <c r="H39" s="2"/>
      <c r="M39" s="2"/>
    </row>
    <row r="40" spans="1:13" ht="56.25" x14ac:dyDescent="0.25">
      <c r="A40" s="65">
        <v>625523</v>
      </c>
      <c r="B40" s="79" t="s">
        <v>51</v>
      </c>
      <c r="C40" s="67" t="s">
        <v>49</v>
      </c>
      <c r="D40" s="68">
        <v>36.5</v>
      </c>
      <c r="E40" s="80"/>
      <c r="F40" s="80"/>
      <c r="G40" s="80"/>
      <c r="H40" s="2"/>
      <c r="M40" s="2"/>
    </row>
    <row r="41" spans="1:13" x14ac:dyDescent="0.25">
      <c r="A41" s="65"/>
      <c r="B41" s="79"/>
      <c r="C41" s="67"/>
      <c r="D41" s="68"/>
      <c r="E41" s="80"/>
      <c r="F41" s="77" t="s">
        <v>52</v>
      </c>
      <c r="G41" s="80"/>
      <c r="H41" s="2"/>
      <c r="M41" s="2"/>
    </row>
    <row r="42" spans="1:13" x14ac:dyDescent="0.25">
      <c r="A42" s="65"/>
      <c r="B42" s="53" t="s">
        <v>53</v>
      </c>
      <c r="C42" s="67"/>
      <c r="D42" s="68"/>
      <c r="E42" s="80"/>
      <c r="F42" s="80"/>
      <c r="G42" s="80"/>
      <c r="H42" s="2"/>
      <c r="M42" s="2"/>
    </row>
    <row r="43" spans="1:13" ht="56.25" x14ac:dyDescent="0.25">
      <c r="A43" s="65">
        <v>190201</v>
      </c>
      <c r="B43" s="71" t="s">
        <v>54</v>
      </c>
      <c r="C43" s="67" t="s">
        <v>18</v>
      </c>
      <c r="D43" s="68">
        <v>92</v>
      </c>
      <c r="E43" s="69"/>
      <c r="F43" s="70"/>
      <c r="G43" s="70"/>
      <c r="H43" s="2"/>
      <c r="M43" s="2"/>
    </row>
    <row r="44" spans="1:13" ht="33.75" x14ac:dyDescent="0.25">
      <c r="A44" s="65">
        <v>190388</v>
      </c>
      <c r="B44" s="71" t="s">
        <v>55</v>
      </c>
      <c r="C44" s="67" t="s">
        <v>49</v>
      </c>
      <c r="D44" s="68">
        <v>1453</v>
      </c>
      <c r="E44" s="69"/>
      <c r="F44" s="70"/>
      <c r="G44" s="70"/>
      <c r="H44" s="2"/>
      <c r="M44" s="2"/>
    </row>
    <row r="45" spans="1:13" ht="56.25" x14ac:dyDescent="0.25">
      <c r="A45" s="65">
        <v>190316</v>
      </c>
      <c r="B45" s="71" t="s">
        <v>56</v>
      </c>
      <c r="C45" s="67" t="s">
        <v>18</v>
      </c>
      <c r="D45" s="68">
        <v>52.240400000000001</v>
      </c>
      <c r="E45" s="82"/>
      <c r="F45" s="70"/>
      <c r="G45" s="70"/>
      <c r="H45" s="2"/>
      <c r="M45" s="2"/>
    </row>
    <row r="46" spans="1:13" ht="60.75" customHeight="1" x14ac:dyDescent="0.25">
      <c r="A46" s="65">
        <v>353645</v>
      </c>
      <c r="B46" s="71" t="s">
        <v>57</v>
      </c>
      <c r="C46" s="67" t="s">
        <v>23</v>
      </c>
      <c r="D46" s="68">
        <v>1</v>
      </c>
      <c r="E46" s="82"/>
      <c r="F46" s="70"/>
      <c r="G46" s="70"/>
      <c r="H46" s="2"/>
      <c r="M46" s="2"/>
    </row>
    <row r="47" spans="1:13" x14ac:dyDescent="0.25">
      <c r="A47" s="83"/>
      <c r="B47" s="84"/>
      <c r="C47" s="85"/>
      <c r="D47" s="86"/>
      <c r="E47" s="87"/>
      <c r="F47" s="77" t="s">
        <v>58</v>
      </c>
      <c r="G47" s="88"/>
      <c r="H47" s="2"/>
      <c r="M47" s="2"/>
    </row>
    <row r="48" spans="1:13" x14ac:dyDescent="0.25">
      <c r="A48" s="83"/>
      <c r="B48" s="84"/>
      <c r="C48" s="85"/>
      <c r="D48" s="86"/>
      <c r="E48" s="87"/>
      <c r="F48" s="90" t="s">
        <v>63</v>
      </c>
      <c r="G48" s="88"/>
      <c r="H48" s="2"/>
      <c r="M48" s="2"/>
    </row>
    <row r="49" spans="1:13" ht="15.75" thickBot="1" x14ac:dyDescent="0.3">
      <c r="A49" s="65"/>
      <c r="B49" s="71"/>
      <c r="C49" s="67"/>
      <c r="D49" s="68"/>
      <c r="E49" s="35"/>
      <c r="F49" s="70"/>
      <c r="G49" s="70"/>
      <c r="H49" s="2"/>
      <c r="M49" s="2"/>
    </row>
    <row r="50" spans="1:13" s="28" customFormat="1" ht="15" customHeight="1" x14ac:dyDescent="0.2">
      <c r="A50" s="24"/>
      <c r="B50" s="22"/>
      <c r="C50" s="25"/>
      <c r="D50" s="26"/>
      <c r="E50" s="27"/>
      <c r="F50" s="40"/>
      <c r="G50" s="48"/>
      <c r="H50" s="29"/>
      <c r="I50" s="29"/>
    </row>
    <row r="51" spans="1:13" s="33" customFormat="1" ht="9.75" customHeight="1" x14ac:dyDescent="0.2">
      <c r="A51" s="23"/>
      <c r="B51" s="34"/>
      <c r="C51" s="30"/>
      <c r="D51" s="31"/>
      <c r="E51" s="32"/>
      <c r="F51" s="32"/>
      <c r="G51" s="27"/>
    </row>
    <row r="52" spans="1:13" s="33" customFormat="1" ht="12" x14ac:dyDescent="0.2">
      <c r="A52" s="23"/>
      <c r="B52" s="34"/>
      <c r="C52" s="30"/>
      <c r="D52" s="31"/>
      <c r="E52" s="35"/>
      <c r="F52" s="35" t="s">
        <v>26</v>
      </c>
      <c r="G52" s="36">
        <f>G50</f>
        <v>0</v>
      </c>
    </row>
    <row r="53" spans="1:13" s="33" customFormat="1" ht="12" x14ac:dyDescent="0.2">
      <c r="A53" s="23"/>
      <c r="B53" s="34"/>
      <c r="C53" s="30"/>
      <c r="D53" s="31"/>
      <c r="E53" s="35"/>
      <c r="F53" s="35" t="s">
        <v>27</v>
      </c>
      <c r="G53" s="36">
        <f>G52*0.16</f>
        <v>0</v>
      </c>
    </row>
    <row r="54" spans="1:13" s="33" customFormat="1" ht="12" x14ac:dyDescent="0.2">
      <c r="A54" s="23"/>
      <c r="B54" s="34"/>
      <c r="C54" s="30"/>
      <c r="D54" s="31"/>
      <c r="E54" s="35"/>
      <c r="F54" s="35" t="s">
        <v>28</v>
      </c>
      <c r="G54" s="36">
        <f>G52+G53</f>
        <v>0</v>
      </c>
    </row>
    <row r="55" spans="1:13" s="33" customFormat="1" ht="12" x14ac:dyDescent="0.2">
      <c r="A55" s="23"/>
      <c r="B55" s="34"/>
      <c r="C55" s="30"/>
      <c r="D55" s="31"/>
      <c r="E55" s="35"/>
      <c r="F55" s="35"/>
      <c r="G55" s="36"/>
    </row>
    <row r="56" spans="1:13" x14ac:dyDescent="0.25">
      <c r="A56" s="93" t="s">
        <v>11</v>
      </c>
      <c r="B56" s="93"/>
      <c r="C56" s="93"/>
      <c r="D56" s="93"/>
      <c r="E56" s="93"/>
      <c r="F56" s="93"/>
      <c r="K56" s="20"/>
    </row>
  </sheetData>
  <mergeCells count="2">
    <mergeCell ref="A56:F56"/>
    <mergeCell ref="B1:E1"/>
  </mergeCells>
  <pageMargins left="0.70866141732283472" right="0.70866141732283472" top="0.31496062992125984" bottom="0.47244094488188981" header="0.31496062992125984" footer="0.31496062992125984"/>
  <pageSetup scale="85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:G12"/>
  <sheetViews>
    <sheetView view="pageBreakPreview" zoomScaleNormal="100" zoomScaleSheetLayoutView="100" workbookViewId="0">
      <selection activeCell="G9" sqref="G9"/>
    </sheetView>
  </sheetViews>
  <sheetFormatPr baseColWidth="10" defaultRowHeight="15" x14ac:dyDescent="0.25"/>
  <cols>
    <col min="1" max="1" width="7.42578125" style="1" customWidth="1"/>
    <col min="2" max="2" width="58.140625" customWidth="1"/>
    <col min="3" max="3" width="9.28515625" style="3" customWidth="1"/>
    <col min="4" max="4" width="12.140625" style="4" customWidth="1"/>
    <col min="5" max="5" width="13.28515625" style="5" customWidth="1"/>
    <col min="6" max="6" width="17.5703125" style="5" customWidth="1"/>
    <col min="7" max="7" width="13.140625" style="5" customWidth="1"/>
    <col min="10" max="10" width="3.140625" customWidth="1"/>
    <col min="11" max="11" width="3" customWidth="1"/>
    <col min="12" max="12" width="3.28515625" customWidth="1"/>
  </cols>
  <sheetData>
    <row r="1" spans="1:7" ht="19.5" customHeight="1" x14ac:dyDescent="0.25">
      <c r="B1" s="94"/>
      <c r="C1" s="94"/>
      <c r="D1" s="94"/>
      <c r="E1" s="94"/>
      <c r="F1" s="37"/>
      <c r="G1" s="14" t="s">
        <v>6</v>
      </c>
    </row>
    <row r="3" spans="1:7" ht="27" customHeight="1" x14ac:dyDescent="0.25"/>
    <row r="4" spans="1:7" ht="7.5" customHeight="1" x14ac:dyDescent="0.25"/>
    <row r="5" spans="1:7" ht="15.75" customHeight="1" x14ac:dyDescent="0.25">
      <c r="F5" s="38"/>
      <c r="G5" s="39" t="s">
        <v>8</v>
      </c>
    </row>
    <row r="6" spans="1:7" ht="15.75" customHeight="1" x14ac:dyDescent="0.25">
      <c r="A6" s="17"/>
      <c r="B6" s="17"/>
      <c r="C6" s="17"/>
      <c r="D6" s="17"/>
      <c r="E6" s="17"/>
      <c r="G6" s="15" t="s">
        <v>9</v>
      </c>
    </row>
    <row r="7" spans="1:7" ht="15.75" customHeight="1" x14ac:dyDescent="0.25">
      <c r="F7" s="18"/>
      <c r="G7" s="19" t="s">
        <v>24</v>
      </c>
    </row>
    <row r="8" spans="1:7" ht="15.75" customHeight="1" x14ac:dyDescent="0.25">
      <c r="A8" s="21" t="s">
        <v>16</v>
      </c>
      <c r="G8" s="16" t="s">
        <v>25</v>
      </c>
    </row>
    <row r="9" spans="1:7" ht="16.5" customHeight="1" x14ac:dyDescent="0.25">
      <c r="A9" s="63" t="str">
        <f>'Catalogo de Conceptos'!A9</f>
        <v>DESCRIPCIÓN GENERAL DE LOS TRABAJOS:  REHABILITACIÓN CAMPO 1 FUTBOL SOCCER  Y CANCHA DE SOFT-BOL, UNIDAD DEPORTIVA, GUADALUPE, ZAC.</v>
      </c>
      <c r="B9" s="64"/>
      <c r="C9" s="64"/>
      <c r="D9" s="64"/>
      <c r="E9" s="64"/>
      <c r="F9" s="64"/>
      <c r="G9" s="16" t="s">
        <v>10</v>
      </c>
    </row>
    <row r="10" spans="1:7" ht="16.5" customHeight="1" x14ac:dyDescent="0.25">
      <c r="A10" s="63" t="str">
        <f>'Catalogo de Conceptos'!A10</f>
        <v>UBICACIÓN: GUADLUPE, ZAC.</v>
      </c>
      <c r="B10" s="64"/>
      <c r="C10" s="64"/>
      <c r="D10" s="64"/>
      <c r="E10" s="64"/>
      <c r="F10" s="64"/>
      <c r="G10" s="64"/>
    </row>
    <row r="11" spans="1:7" ht="16.5" customHeight="1" thickBot="1" x14ac:dyDescent="0.3">
      <c r="A11" s="62"/>
      <c r="B11" s="61"/>
      <c r="C11" s="61"/>
      <c r="D11" s="61"/>
      <c r="E11" s="61"/>
      <c r="F11" s="61"/>
      <c r="G11" s="61"/>
    </row>
    <row r="12" spans="1:7" ht="15.75" thickBot="1" x14ac:dyDescent="0.3">
      <c r="A12" s="6" t="s">
        <v>0</v>
      </c>
      <c r="B12" s="7" t="s">
        <v>13</v>
      </c>
      <c r="C12" s="7" t="s">
        <v>2</v>
      </c>
      <c r="D12" s="41" t="s">
        <v>3</v>
      </c>
      <c r="E12" s="9" t="s">
        <v>14</v>
      </c>
      <c r="F12" s="10" t="s">
        <v>5</v>
      </c>
      <c r="G12" s="10" t="s">
        <v>12</v>
      </c>
    </row>
  </sheetData>
  <mergeCells count="1">
    <mergeCell ref="B1:E1"/>
  </mergeCells>
  <pageMargins left="0.70866141732283472" right="0.70866141732283472" top="0.31496062992125984" bottom="0.55118110236220474" header="0.31496062992125984" footer="0.31496062992125984"/>
  <pageSetup scale="93" orientation="landscape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Catalogo de Conceptos</vt:lpstr>
      <vt:lpstr>Explosión de insumos</vt:lpstr>
      <vt:lpstr>'Catalogo de Conceptos'!Área_de_impresión</vt:lpstr>
      <vt:lpstr>'Explosión de insumos'!Área_de_impresión</vt:lpstr>
      <vt:lpstr>'Catalogo de Conceptos'!Títulos_a_imprimir</vt:lpstr>
      <vt:lpstr>'Explosión de insumos'!Títulos_a_imprimir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antonio velazquez</dc:creator>
  <cp:lastModifiedBy>ING EJR</cp:lastModifiedBy>
  <cp:lastPrinted>2024-04-04T19:09:57Z</cp:lastPrinted>
  <dcterms:created xsi:type="dcterms:W3CDTF">2021-11-22T14:39:28Z</dcterms:created>
  <dcterms:modified xsi:type="dcterms:W3CDTF">2024-04-05T17:19:56Z</dcterms:modified>
</cp:coreProperties>
</file>